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15" yWindow="-15" windowWidth="9585" windowHeight="8640" activeTab="1"/>
  </bookViews>
  <sheets>
    <sheet name="TITULKA" sheetId="2" r:id="rId1"/>
    <sheet name="Výsledky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H319" i="3" l="1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6" i="3"/>
  <c r="F295" i="3"/>
  <c r="D295" i="3"/>
  <c r="H293" i="3"/>
  <c r="H292" i="3"/>
  <c r="H291" i="3"/>
  <c r="F290" i="3"/>
  <c r="D290" i="3"/>
  <c r="H288" i="3"/>
  <c r="H287" i="3"/>
  <c r="H286" i="3"/>
  <c r="H285" i="3"/>
  <c r="H284" i="3"/>
  <c r="H281" i="3"/>
  <c r="H280" i="3"/>
  <c r="H279" i="3"/>
  <c r="H278" i="3"/>
  <c r="H277" i="3"/>
  <c r="H276" i="3"/>
  <c r="H275" i="3"/>
  <c r="H274" i="3"/>
  <c r="H273" i="3"/>
  <c r="H272" i="3"/>
  <c r="H271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F254" i="3"/>
  <c r="D254" i="3"/>
  <c r="H252" i="3"/>
  <c r="H251" i="3"/>
  <c r="H250" i="3"/>
  <c r="H249" i="3"/>
  <c r="H248" i="3"/>
  <c r="H247" i="3"/>
  <c r="H246" i="3"/>
  <c r="H245" i="3"/>
  <c r="H242" i="3"/>
  <c r="H241" i="3"/>
  <c r="H240" i="3"/>
  <c r="H239" i="3"/>
  <c r="H238" i="3"/>
  <c r="H237" i="3"/>
  <c r="F236" i="3"/>
  <c r="D236" i="3"/>
  <c r="H234" i="3"/>
  <c r="H233" i="3"/>
  <c r="H232" i="3"/>
  <c r="H231" i="3"/>
  <c r="H230" i="3"/>
  <c r="H227" i="3"/>
  <c r="H226" i="3"/>
  <c r="H225" i="3"/>
  <c r="H224" i="3"/>
  <c r="H223" i="3"/>
  <c r="H222" i="3"/>
  <c r="H221" i="3"/>
  <c r="H220" i="3"/>
  <c r="F219" i="3"/>
  <c r="D219" i="3"/>
  <c r="H217" i="3"/>
  <c r="H216" i="3"/>
  <c r="H215" i="3"/>
  <c r="H214" i="3"/>
  <c r="H211" i="3"/>
  <c r="H210" i="3"/>
  <c r="H209" i="3"/>
  <c r="F208" i="3"/>
  <c r="D208" i="3"/>
  <c r="H206" i="3"/>
  <c r="H205" i="3"/>
  <c r="H204" i="3"/>
  <c r="F203" i="3"/>
  <c r="D203" i="3"/>
  <c r="H201" i="3"/>
  <c r="H200" i="3"/>
  <c r="H199" i="3"/>
  <c r="F198" i="3"/>
  <c r="D198" i="3"/>
  <c r="H196" i="3"/>
  <c r="H195" i="3"/>
  <c r="H194" i="3"/>
  <c r="H193" i="3"/>
  <c r="H192" i="3"/>
  <c r="H191" i="3"/>
  <c r="H190" i="3"/>
  <c r="H189" i="3"/>
  <c r="F188" i="3"/>
  <c r="D188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F171" i="3"/>
  <c r="D171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F152" i="3"/>
  <c r="D152" i="3"/>
  <c r="H150" i="3"/>
  <c r="H149" i="3"/>
  <c r="H148" i="3"/>
  <c r="H147" i="3"/>
  <c r="H146" i="3"/>
  <c r="H145" i="3"/>
  <c r="H144" i="3"/>
  <c r="F143" i="3"/>
  <c r="D143" i="3"/>
  <c r="H141" i="3"/>
  <c r="H140" i="3"/>
  <c r="H139" i="3"/>
  <c r="H138" i="3"/>
  <c r="H137" i="3"/>
  <c r="H136" i="3"/>
  <c r="H135" i="3"/>
  <c r="H134" i="3"/>
  <c r="F133" i="3"/>
  <c r="D133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F112" i="3"/>
  <c r="D112" i="3"/>
  <c r="H110" i="3"/>
  <c r="H109" i="3"/>
  <c r="H108" i="3"/>
  <c r="H107" i="3"/>
  <c r="H106" i="3"/>
  <c r="H105" i="3"/>
  <c r="H104" i="3"/>
  <c r="H103" i="3"/>
  <c r="H102" i="3"/>
  <c r="H101" i="3"/>
  <c r="F100" i="3"/>
  <c r="D100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F82" i="3"/>
  <c r="D82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F58" i="3"/>
  <c r="D5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F27" i="3"/>
  <c r="D27" i="3"/>
  <c r="H25" i="3"/>
  <c r="H24" i="3"/>
  <c r="H23" i="3"/>
  <c r="H22" i="3"/>
  <c r="H21" i="3"/>
  <c r="H20" i="3"/>
  <c r="H19" i="3"/>
  <c r="H18" i="3"/>
  <c r="H17" i="3"/>
  <c r="H16" i="3"/>
  <c r="F15" i="3"/>
  <c r="D15" i="3"/>
  <c r="H13" i="3"/>
  <c r="H12" i="3"/>
  <c r="H11" i="3"/>
  <c r="H10" i="3"/>
  <c r="H9" i="3"/>
  <c r="H8" i="3"/>
  <c r="H7" i="3"/>
  <c r="H6" i="3"/>
  <c r="H5" i="3"/>
  <c r="H4" i="3"/>
  <c r="H3" i="3"/>
  <c r="F2" i="3"/>
  <c r="D2" i="3"/>
</calcChain>
</file>

<file path=xl/sharedStrings.xml><?xml version="1.0" encoding="utf-8"?>
<sst xmlns="http://schemas.openxmlformats.org/spreadsheetml/2006/main" count="924" uniqueCount="466">
  <si>
    <t>Pořadí</t>
  </si>
  <si>
    <t>Start. číslo</t>
  </si>
  <si>
    <t>Příjmení a jméno</t>
  </si>
  <si>
    <t>Narození</t>
  </si>
  <si>
    <t>Oddíl</t>
  </si>
  <si>
    <t>Čas</t>
  </si>
  <si>
    <t>LESNÍ BĚH</t>
  </si>
  <si>
    <t>KOLEM AMERIKY</t>
  </si>
  <si>
    <t>VÝSLEDKY</t>
  </si>
  <si>
    <t>Pořadatelé děkují všem sponzorům za podporu, bez které by nebylo možné závody pořádat.</t>
  </si>
  <si>
    <t>Závody proběhly za oblačného počasí.</t>
  </si>
  <si>
    <t>Došlo k několika drobným oděrkám, které byly na místě ošetřeny lékařem.</t>
  </si>
  <si>
    <t>93. ROČNÍK</t>
  </si>
  <si>
    <t>PÍSEK - 20. ŘÍJNA 2018</t>
  </si>
  <si>
    <t>Žákyně přípravka</t>
  </si>
  <si>
    <t>a</t>
  </si>
  <si>
    <t>660 m</t>
  </si>
  <si>
    <t>1.</t>
  </si>
  <si>
    <t>Paterová Anna</t>
  </si>
  <si>
    <t>ATPIS</t>
  </si>
  <si>
    <t>2.</t>
  </si>
  <si>
    <t>Stará Hedvika</t>
  </si>
  <si>
    <t>3.</t>
  </si>
  <si>
    <t>Bláhová Stela</t>
  </si>
  <si>
    <t>Atl. Jistebnice</t>
  </si>
  <si>
    <t>4.</t>
  </si>
  <si>
    <t>Demangeon Nora</t>
  </si>
  <si>
    <t>Písek</t>
  </si>
  <si>
    <t>5.</t>
  </si>
  <si>
    <t>Šeráková Aneta</t>
  </si>
  <si>
    <t>6.</t>
  </si>
  <si>
    <t>Sicher Anissa</t>
  </si>
  <si>
    <t>Čížová</t>
  </si>
  <si>
    <t>7.</t>
  </si>
  <si>
    <t>Bílková Barbora</t>
  </si>
  <si>
    <t>Atletika Písek</t>
  </si>
  <si>
    <t>8.</t>
  </si>
  <si>
    <t>Hollerová Kristýna</t>
  </si>
  <si>
    <t>Ramissio</t>
  </si>
  <si>
    <t>9.</t>
  </si>
  <si>
    <t>Holubová Barbora</t>
  </si>
  <si>
    <t>BIKETIME BULLS PL</t>
  </si>
  <si>
    <t>10.</t>
  </si>
  <si>
    <t>Straková Eliška</t>
  </si>
  <si>
    <t>JUMJUM Písek</t>
  </si>
  <si>
    <t>11.</t>
  </si>
  <si>
    <t>Martínková Barbora</t>
  </si>
  <si>
    <t>TJ SK Čéčova ČB</t>
  </si>
  <si>
    <t>DNF</t>
  </si>
  <si>
    <t>Žáci přípravka</t>
  </si>
  <si>
    <t>Vilhelm Erik</t>
  </si>
  <si>
    <t>Peklo Tomáš</t>
  </si>
  <si>
    <t>Vovesný Jonáš</t>
  </si>
  <si>
    <t>Oupor Michael</t>
  </si>
  <si>
    <t>Kalamář Martin</t>
  </si>
  <si>
    <t>Kovář Antonín</t>
  </si>
  <si>
    <t>Kontakt BB</t>
  </si>
  <si>
    <t>Drye Matouš</t>
  </si>
  <si>
    <t>Zagata Vítek</t>
  </si>
  <si>
    <t>Krám Matyáš</t>
  </si>
  <si>
    <t>Janda Filip</t>
  </si>
  <si>
    <t>Orient. Sporty Písek</t>
  </si>
  <si>
    <t>Žákyně nejmladší</t>
  </si>
  <si>
    <t>Bočková Zora</t>
  </si>
  <si>
    <t>Kozáková Kristýna</t>
  </si>
  <si>
    <t>Kempferová Ella</t>
  </si>
  <si>
    <t>Malinová Barbora</t>
  </si>
  <si>
    <t>Vilhelmová Nina</t>
  </si>
  <si>
    <t>Lomská Simona</t>
  </si>
  <si>
    <t xml:space="preserve">Samcová Eva </t>
  </si>
  <si>
    <t>JČ Maratonci</t>
  </si>
  <si>
    <t>Šilhová Hana</t>
  </si>
  <si>
    <t>Atl. Blatná</t>
  </si>
  <si>
    <t>Rybáková Nikol</t>
  </si>
  <si>
    <t>VESEL</t>
  </si>
  <si>
    <t>Z 1</t>
  </si>
  <si>
    <t>Pixová Julie</t>
  </si>
  <si>
    <t>Dobev</t>
  </si>
  <si>
    <t>Velitská Sofie</t>
  </si>
  <si>
    <t>12.</t>
  </si>
  <si>
    <t>Z  43</t>
  </si>
  <si>
    <t>Šáchová Eliška</t>
  </si>
  <si>
    <t>13.</t>
  </si>
  <si>
    <t>Muchychka Veronika</t>
  </si>
  <si>
    <t>DDPí</t>
  </si>
  <si>
    <t>14.</t>
  </si>
  <si>
    <t>Fürbachová Kristyna</t>
  </si>
  <si>
    <t>Junior Strakonice</t>
  </si>
  <si>
    <t>15.</t>
  </si>
  <si>
    <t>Marešová Denisa</t>
  </si>
  <si>
    <t>16.</t>
  </si>
  <si>
    <t>Uhlířová Ema</t>
  </si>
  <si>
    <t>JČP</t>
  </si>
  <si>
    <t>17.</t>
  </si>
  <si>
    <t>Hollerová Markéta</t>
  </si>
  <si>
    <t>18.</t>
  </si>
  <si>
    <t>Z 25</t>
  </si>
  <si>
    <t>Mendelová Ema</t>
  </si>
  <si>
    <t>19.</t>
  </si>
  <si>
    <t>Kršková Alžběta</t>
  </si>
  <si>
    <t>20.</t>
  </si>
  <si>
    <t>Z 17</t>
  </si>
  <si>
    <t>Mendelová Soňa</t>
  </si>
  <si>
    <t>21.</t>
  </si>
  <si>
    <t>Malechová Michaela</t>
  </si>
  <si>
    <t>At. Veselí</t>
  </si>
  <si>
    <t>22.</t>
  </si>
  <si>
    <t>Habichová Barbora</t>
  </si>
  <si>
    <t>23.</t>
  </si>
  <si>
    <t>Morávková Sylva</t>
  </si>
  <si>
    <t>24.</t>
  </si>
  <si>
    <t xml:space="preserve">Češková Magdaléna </t>
  </si>
  <si>
    <t>25.</t>
  </si>
  <si>
    <t>Sujová Marcela</t>
  </si>
  <si>
    <t>TJ Lokomotiva</t>
  </si>
  <si>
    <t>26.</t>
  </si>
  <si>
    <t>Holubová Kristýna</t>
  </si>
  <si>
    <t>27.</t>
  </si>
  <si>
    <t>Pánková Martina</t>
  </si>
  <si>
    <t>Dětský Domov Písek</t>
  </si>
  <si>
    <t>28.</t>
  </si>
  <si>
    <t>Vacková Lucie</t>
  </si>
  <si>
    <t>29.</t>
  </si>
  <si>
    <t>Z 5</t>
  </si>
  <si>
    <t>Pumprová Anna</t>
  </si>
  <si>
    <t>DNS</t>
  </si>
  <si>
    <t>Žáci nejmladší</t>
  </si>
  <si>
    <t>Kunzman Jakub</t>
  </si>
  <si>
    <t>Atletika Katovice</t>
  </si>
  <si>
    <t>Doubek Martin</t>
  </si>
  <si>
    <t>Janák Benjamin</t>
  </si>
  <si>
    <t>Konfršt Ondřej</t>
  </si>
  <si>
    <t>Linduška Jan</t>
  </si>
  <si>
    <t>Sedlák Tomáš</t>
  </si>
  <si>
    <t>Souček Tobias</t>
  </si>
  <si>
    <t>Sicher Pablo</t>
  </si>
  <si>
    <t>Randl Vítek</t>
  </si>
  <si>
    <t>Feit Antonín</t>
  </si>
  <si>
    <t>Mázdra Robert</t>
  </si>
  <si>
    <t>Fotbal Blatná</t>
  </si>
  <si>
    <t>Eliášek Kryštof</t>
  </si>
  <si>
    <t>Voráček Matěj</t>
  </si>
  <si>
    <t>Češek Štěpán</t>
  </si>
  <si>
    <t>Praha</t>
  </si>
  <si>
    <t>Holý Lukáš</t>
  </si>
  <si>
    <t>Morávek David</t>
  </si>
  <si>
    <t>Brabec Vítek</t>
  </si>
  <si>
    <t>Valach Jan</t>
  </si>
  <si>
    <t>Dětský domov</t>
  </si>
  <si>
    <t>Kozák Václav</t>
  </si>
  <si>
    <t>Hasiči Písek</t>
  </si>
  <si>
    <t>Vitěka Filip</t>
  </si>
  <si>
    <t>Brchel Lukáš</t>
  </si>
  <si>
    <t>Dolejší Pavel</t>
  </si>
  <si>
    <t>Žákyně mladší I.</t>
  </si>
  <si>
    <t>Z 14</t>
  </si>
  <si>
    <t>Šimánková Magdaléna</t>
  </si>
  <si>
    <t>Jiskra Třeboň</t>
  </si>
  <si>
    <t>Albrechtová Ema</t>
  </si>
  <si>
    <t>Kozáková Tereza</t>
  </si>
  <si>
    <t>Z 60</t>
  </si>
  <si>
    <t>Říhová Tereza</t>
  </si>
  <si>
    <t>Kožnarová Anežka</t>
  </si>
  <si>
    <t>Atletika Praha</t>
  </si>
  <si>
    <t>Bláhová Ema</t>
  </si>
  <si>
    <t>Atletika Jistebnice</t>
  </si>
  <si>
    <t>Straková Karolína</t>
  </si>
  <si>
    <t>Z 88</t>
  </si>
  <si>
    <t>Zronková Adéla</t>
  </si>
  <si>
    <t>Z 69</t>
  </si>
  <si>
    <t>Gergelyová Ema</t>
  </si>
  <si>
    <t>Vajsharová Natálie</t>
  </si>
  <si>
    <t>Bandyová Radka</t>
  </si>
  <si>
    <t>DD Písek</t>
  </si>
  <si>
    <t>Nová Veronika</t>
  </si>
  <si>
    <t>Z 94</t>
  </si>
  <si>
    <t>Čubanová Marie</t>
  </si>
  <si>
    <t>Krámová Nela</t>
  </si>
  <si>
    <t>Z 23</t>
  </si>
  <si>
    <t>Kozáková Iva</t>
  </si>
  <si>
    <t>Sokol Písek</t>
  </si>
  <si>
    <t>Pumprová Barbora</t>
  </si>
  <si>
    <t>Žákyně mladší II.</t>
  </si>
  <si>
    <t>Konfrštová Klára</t>
  </si>
  <si>
    <t>Šteierová Nela</t>
  </si>
  <si>
    <t>Kollarová Lenka</t>
  </si>
  <si>
    <t>Z 37</t>
  </si>
  <si>
    <t>Kurzová Bára</t>
  </si>
  <si>
    <t>TJ Nová Včelnice</t>
  </si>
  <si>
    <t>Chválová Adéla</t>
  </si>
  <si>
    <t>Kratochvílová Sarah</t>
  </si>
  <si>
    <t>Vesel</t>
  </si>
  <si>
    <t>Z 36</t>
  </si>
  <si>
    <t>Holubová Karolínka</t>
  </si>
  <si>
    <t>Kožnarová Magdalena</t>
  </si>
  <si>
    <t>Eliášková Aneta</t>
  </si>
  <si>
    <t>Danělišyová Marie</t>
  </si>
  <si>
    <t>Žáci mladší I.</t>
  </si>
  <si>
    <t>1.000 m</t>
  </si>
  <si>
    <t>Čoka Tomáš</t>
  </si>
  <si>
    <t>Šátava David</t>
  </si>
  <si>
    <t>FC Písek</t>
  </si>
  <si>
    <t>Kvasnička Adam</t>
  </si>
  <si>
    <t>Kovář Jan</t>
  </si>
  <si>
    <t>Čoka Jan</t>
  </si>
  <si>
    <t>Kortan Filip</t>
  </si>
  <si>
    <t>Mázdra Jiří</t>
  </si>
  <si>
    <t>Florbal Blatná</t>
  </si>
  <si>
    <t>Zagata Jáchym</t>
  </si>
  <si>
    <t>Míka Marek</t>
  </si>
  <si>
    <t>Veselí nad Lužnicí</t>
  </si>
  <si>
    <t>Kurz Matěj</t>
  </si>
  <si>
    <t>Šilha Miroslav</t>
  </si>
  <si>
    <t>Suja Jan</t>
  </si>
  <si>
    <t>Holoubek Jan</t>
  </si>
  <si>
    <t>Bandy Filip</t>
  </si>
  <si>
    <t>Dětský domov Písek</t>
  </si>
  <si>
    <t>Pánek Jiří</t>
  </si>
  <si>
    <t>Brchel Tomáš</t>
  </si>
  <si>
    <t>Muchychka Ladislav</t>
  </si>
  <si>
    <t>Jeřábek Dominik</t>
  </si>
  <si>
    <t>Čermák Jan</t>
  </si>
  <si>
    <t>Žáci mladší II.</t>
  </si>
  <si>
    <t>Nový Ondřej</t>
  </si>
  <si>
    <t>Vovesný Prokop</t>
  </si>
  <si>
    <t>Malina Vojtěch</t>
  </si>
  <si>
    <t>TJ Hradiště</t>
  </si>
  <si>
    <t>Čuřín Jakub</t>
  </si>
  <si>
    <t>Walter Ondřej</t>
  </si>
  <si>
    <t>Holý Filip</t>
  </si>
  <si>
    <t>Kočvara Matyáš</t>
  </si>
  <si>
    <t>Chromek Kamil</t>
  </si>
  <si>
    <t>Žákyně starší</t>
  </si>
  <si>
    <t>Hejnová Barbora</t>
  </si>
  <si>
    <t>TJ Sokol ČB</t>
  </si>
  <si>
    <t>Čermáková Lucie</t>
  </si>
  <si>
    <t>Vilhelmová Lia</t>
  </si>
  <si>
    <t>Z 12</t>
  </si>
  <si>
    <t>Nikodemová Andrea</t>
  </si>
  <si>
    <t>Stropnická Aneta</t>
  </si>
  <si>
    <t>Pixová Barbora</t>
  </si>
  <si>
    <t>Z 58</t>
  </si>
  <si>
    <t>Kudrnová Ilona</t>
  </si>
  <si>
    <t>TJ Chyšky</t>
  </si>
  <si>
    <t>Dívky předškolní</t>
  </si>
  <si>
    <t>100 m</t>
  </si>
  <si>
    <t>Mázdrová Zuzana</t>
  </si>
  <si>
    <t>Atletika Blatná</t>
  </si>
  <si>
    <t>Pumprová Rozárka</t>
  </si>
  <si>
    <t>Paterová Bětuška</t>
  </si>
  <si>
    <t>Saifertová Tereza</t>
  </si>
  <si>
    <t>Voráčková Adéla</t>
  </si>
  <si>
    <t>Drncová Sára</t>
  </si>
  <si>
    <t>Koblicová Terezie</t>
  </si>
  <si>
    <t>Junior Team Písek</t>
  </si>
  <si>
    <t>Ouprová Viola</t>
  </si>
  <si>
    <t>Pejšová Ella</t>
  </si>
  <si>
    <t>Uhlířová Kamila</t>
  </si>
  <si>
    <t>JČP Třeboň</t>
  </si>
  <si>
    <t>Šilhová Pavla</t>
  </si>
  <si>
    <t>Kasíková Kristýna</t>
  </si>
  <si>
    <t>Kempferová Ema</t>
  </si>
  <si>
    <t>Brabcová Anna</t>
  </si>
  <si>
    <t>Marková Denisa</t>
  </si>
  <si>
    <t>Holanová Dominika</t>
  </si>
  <si>
    <t>Nesrstová Sofie</t>
  </si>
  <si>
    <t>Chlapci předškolní</t>
  </si>
  <si>
    <t>Martínek Jakub</t>
  </si>
  <si>
    <t>Brabec Hynek</t>
  </si>
  <si>
    <t>Šátava Adam</t>
  </si>
  <si>
    <t>Demangeon Viktor</t>
  </si>
  <si>
    <t>Kozák Martin</t>
  </si>
  <si>
    <t>Sicher Enzo</t>
  </si>
  <si>
    <t>Peklo Lukáš</t>
  </si>
  <si>
    <t>Beniska Jonáš</t>
  </si>
  <si>
    <t>Linduška Petr</t>
  </si>
  <si>
    <t>Lískovec Jaroslav</t>
  </si>
  <si>
    <t>Samec Tobiáš</t>
  </si>
  <si>
    <t>Zliv</t>
  </si>
  <si>
    <t>Beniska Tobiáš</t>
  </si>
  <si>
    <t>Pokorný Janek</t>
  </si>
  <si>
    <t>Krám Jonáš</t>
  </si>
  <si>
    <t>Vaniš Václav</t>
  </si>
  <si>
    <t>Žáci starší</t>
  </si>
  <si>
    <t>1.730 m</t>
  </si>
  <si>
    <t>Stejskal Filip</t>
  </si>
  <si>
    <t>Gribbin Daniel</t>
  </si>
  <si>
    <t>SK 4Dvory</t>
  </si>
  <si>
    <t>Pešek Jiří</t>
  </si>
  <si>
    <t>Drnek Ondřej</t>
  </si>
  <si>
    <t>Stejskal Jan</t>
  </si>
  <si>
    <t>Tokár Tibor</t>
  </si>
  <si>
    <t>Wolf Martin</t>
  </si>
  <si>
    <t>Molík Jakub</t>
  </si>
  <si>
    <t>Dorostenky</t>
  </si>
  <si>
    <t>Fořtová Petra</t>
  </si>
  <si>
    <t>Uhrová Adéla</t>
  </si>
  <si>
    <t>Hurtíková Veronika</t>
  </si>
  <si>
    <t>Dorostenci</t>
  </si>
  <si>
    <t>3.330 m</t>
  </si>
  <si>
    <t>Budil Jakub</t>
  </si>
  <si>
    <t>Kohout Ondřej</t>
  </si>
  <si>
    <t>Malínek Kryštof</t>
  </si>
  <si>
    <t>Box Strakonice</t>
  </si>
  <si>
    <t>Junioři</t>
  </si>
  <si>
    <t>Bouška Patrik</t>
  </si>
  <si>
    <t>Chyšky</t>
  </si>
  <si>
    <t>Stejskal Ladislav</t>
  </si>
  <si>
    <t>České Budějovice</t>
  </si>
  <si>
    <t>Vyskočil Vítek</t>
  </si>
  <si>
    <t>Ski klub Šumava Vimperk</t>
  </si>
  <si>
    <t>Ženy  20-34 let</t>
  </si>
  <si>
    <t>-</t>
  </si>
  <si>
    <t>Beshirová Carmen</t>
  </si>
  <si>
    <t>SK Zdice</t>
  </si>
  <si>
    <t>Filková Nikola</t>
  </si>
  <si>
    <t>Strakonice</t>
  </si>
  <si>
    <t>Vášová Veronika</t>
  </si>
  <si>
    <t>Z 9</t>
  </si>
  <si>
    <t>Kašová Michaela</t>
  </si>
  <si>
    <t>Ženy 35 - 44 let</t>
  </si>
  <si>
    <t>Tučková Jana</t>
  </si>
  <si>
    <t>JaMaLu</t>
  </si>
  <si>
    <t>Adámková Dana</t>
  </si>
  <si>
    <t>TT Tálín</t>
  </si>
  <si>
    <t>Nováčková Dana</t>
  </si>
  <si>
    <t>WRC</t>
  </si>
  <si>
    <t>Kincová Petra</t>
  </si>
  <si>
    <t>Triatlon Team Tábor</t>
  </si>
  <si>
    <t>Pechová Jaroslava</t>
  </si>
  <si>
    <t>Mexico Team</t>
  </si>
  <si>
    <t>Procházková Ivona</t>
  </si>
  <si>
    <t>Blatná</t>
  </si>
  <si>
    <t>Mautschková Marta</t>
  </si>
  <si>
    <t>JBP</t>
  </si>
  <si>
    <t>Stará Jitka</t>
  </si>
  <si>
    <t>Ženy 45 - 54 let</t>
  </si>
  <si>
    <t>Tomášová Gabriela</t>
  </si>
  <si>
    <t>Smažíková Alena</t>
  </si>
  <si>
    <t>Tábor</t>
  </si>
  <si>
    <t>Vášová Lenka</t>
  </si>
  <si>
    <t>Z 40</t>
  </si>
  <si>
    <t>Gribbinová Jana</t>
  </si>
  <si>
    <t>Vařáková Pavla</t>
  </si>
  <si>
    <t>HAREM</t>
  </si>
  <si>
    <t>Ženy 55 let a starší</t>
  </si>
  <si>
    <t>Dokulilová Ludmila</t>
  </si>
  <si>
    <t>Tři běžci</t>
  </si>
  <si>
    <t>Hronová Božena</t>
  </si>
  <si>
    <t>Šu-tri Prachatice</t>
  </si>
  <si>
    <t>Vorlová Dana</t>
  </si>
  <si>
    <t>Relax běhny</t>
  </si>
  <si>
    <t>Baumgärtner Olga</t>
  </si>
  <si>
    <t>LV Deggendorf</t>
  </si>
  <si>
    <t>Pláničková Eva</t>
  </si>
  <si>
    <t>Atletika Tábor</t>
  </si>
  <si>
    <t>Zodererová Václava</t>
  </si>
  <si>
    <t>Sokol Žižkov Praha</t>
  </si>
  <si>
    <t>Muži mílaři</t>
  </si>
  <si>
    <t>4.930 m</t>
  </si>
  <si>
    <t>Vyskočil David</t>
  </si>
  <si>
    <t>Beshir Ervin</t>
  </si>
  <si>
    <t>Kopáček Pavel</t>
  </si>
  <si>
    <t>Bežerovice</t>
  </si>
  <si>
    <t>Fürbach Martin</t>
  </si>
  <si>
    <t>Kalista Petr</t>
  </si>
  <si>
    <t>Pejchal Michal</t>
  </si>
  <si>
    <t>SK Slavia Volyně</t>
  </si>
  <si>
    <t>Mach Miroslav</t>
  </si>
  <si>
    <t>Šutri Prachatice</t>
  </si>
  <si>
    <t>Kuneš Lukáš</t>
  </si>
  <si>
    <t>VSK Humanita Praha</t>
  </si>
  <si>
    <t>dříve</t>
  </si>
  <si>
    <t>Muži 40 - 49 let</t>
  </si>
  <si>
    <t>Bláha Jan</t>
  </si>
  <si>
    <t>AK Kroměříž</t>
  </si>
  <si>
    <t>Habara Jaromír</t>
  </si>
  <si>
    <t>JBP Tři běžci</t>
  </si>
  <si>
    <t>Juráň Karel</t>
  </si>
  <si>
    <t>Černý Michal</t>
  </si>
  <si>
    <t>Č. Budějovice</t>
  </si>
  <si>
    <t>Vyskočil Pavel</t>
  </si>
  <si>
    <t>Kovář Milan</t>
  </si>
  <si>
    <t>Diviš Jiří</t>
  </si>
  <si>
    <t>CBC Team</t>
  </si>
  <si>
    <t>Hadáček František</t>
  </si>
  <si>
    <t>Milevsko</t>
  </si>
  <si>
    <t>Jokl Rostislav</t>
  </si>
  <si>
    <t>Stejskal Pavel</t>
  </si>
  <si>
    <t>Pojsl Jan</t>
  </si>
  <si>
    <t>Intelis Písek</t>
  </si>
  <si>
    <t>Holler Karel</t>
  </si>
  <si>
    <t>Ramisio</t>
  </si>
  <si>
    <t>Habara Jan</t>
  </si>
  <si>
    <t>Brulík Pavel</t>
  </si>
  <si>
    <t>SRTG ČB</t>
  </si>
  <si>
    <t>Muži 50 - 59 let</t>
  </si>
  <si>
    <t>Jansa Jiří</t>
  </si>
  <si>
    <t>Pech Roman</t>
  </si>
  <si>
    <t>SKI Vimperk</t>
  </si>
  <si>
    <t>Gazda Martin</t>
  </si>
  <si>
    <t>Relax Běhny</t>
  </si>
  <si>
    <t>Kudrlička Rosťa</t>
  </si>
  <si>
    <t>ADAM Kluky</t>
  </si>
  <si>
    <t>Pinl Michal</t>
  </si>
  <si>
    <t>Rudolfov</t>
  </si>
  <si>
    <t>Veselý František</t>
  </si>
  <si>
    <t>Huspeka Miroslav</t>
  </si>
  <si>
    <t>Adam</t>
  </si>
  <si>
    <t>Mikeš Pavel</t>
  </si>
  <si>
    <t>Lesy ČR</t>
  </si>
  <si>
    <t>Mach Milan</t>
  </si>
  <si>
    <t>Machtri Prachatice</t>
  </si>
  <si>
    <t>Esterl Karlheinz</t>
  </si>
  <si>
    <t>Muži 60 - 69 let</t>
  </si>
  <si>
    <t>Doležálek Zdeněk</t>
  </si>
  <si>
    <t>Liga 2000 Tábor</t>
  </si>
  <si>
    <t>Semrád Stanislav</t>
  </si>
  <si>
    <t>SK Kardašova Řečice</t>
  </si>
  <si>
    <t>Zoderer Josef</t>
  </si>
  <si>
    <t>Cejp Vladimír</t>
  </si>
  <si>
    <t>Scheinherr Jiří</t>
  </si>
  <si>
    <t>Muži 70 - 79 let</t>
  </si>
  <si>
    <t>Trombik Emil</t>
  </si>
  <si>
    <t>Český Těšín</t>
  </si>
  <si>
    <t>Boháč Karel</t>
  </si>
  <si>
    <t>Putschögl Jaroslav</t>
  </si>
  <si>
    <t>Muži 80 let a starší</t>
  </si>
  <si>
    <t>Schneider Karel</t>
  </si>
  <si>
    <t>E.ON Triatlon Team Tábor</t>
  </si>
  <si>
    <t>8.130 m</t>
  </si>
  <si>
    <t>Csirik Jiří</t>
  </si>
  <si>
    <t>Budil Roman</t>
  </si>
  <si>
    <t>Jarolím Michal</t>
  </si>
  <si>
    <t>VS Tábor</t>
  </si>
  <si>
    <t>Klimeš Petr</t>
  </si>
  <si>
    <t>Krásky a zvíře</t>
  </si>
  <si>
    <t>Kotrba Zdeněk</t>
  </si>
  <si>
    <t>Líšnice</t>
  </si>
  <si>
    <t>Loos Jaroslav</t>
  </si>
  <si>
    <t>Vivo Č. Budějovice</t>
  </si>
  <si>
    <t>Vondrášek Štěpán</t>
  </si>
  <si>
    <t>SK Čtyři Dvory ČB</t>
  </si>
  <si>
    <t>SK 4Dvory ČB</t>
  </si>
  <si>
    <t>Holub Martin</t>
  </si>
  <si>
    <t>Biketime Bulls Písek</t>
  </si>
  <si>
    <t>Jackwerth Daniel</t>
  </si>
  <si>
    <t>Demangeon Xavier</t>
  </si>
  <si>
    <t>Drmota Radek</t>
  </si>
  <si>
    <t>Sokol Hluboká</t>
  </si>
  <si>
    <t>Vondruška Radek</t>
  </si>
  <si>
    <t>Beniska Michal</t>
  </si>
  <si>
    <t>Kůrka Tomáš</t>
  </si>
  <si>
    <t>Čkyně</t>
  </si>
  <si>
    <t>Chudožilov Michal</t>
  </si>
  <si>
    <t>Zlivice</t>
  </si>
  <si>
    <t>Kovář Martin</t>
  </si>
  <si>
    <t>Drmota Jiří</t>
  </si>
  <si>
    <t>Hluboká nad Vltavou</t>
  </si>
  <si>
    <t>Vejsada Tomáš</t>
  </si>
  <si>
    <t>SK Yukon</t>
  </si>
  <si>
    <t>Vejsada Marek</t>
  </si>
  <si>
    <t>Muži - hlavní závod</t>
  </si>
  <si>
    <t>V kategoriích žactva, dorostu a juniorů se zúčastnilo 181 závodníků.</t>
  </si>
  <si>
    <t>V kategoriích dospělých se zúčastnilo 86 závodníků.</t>
  </si>
  <si>
    <t>V kategorii nordic walking se zúčastnilo 17 chodců.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</si>
</sst>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36"/>
      <name val="Arial CE"/>
      <family val="2"/>
      <charset val="238"/>
    </font>
    <font>
      <b/>
      <sz val="36"/>
      <name val="Arial CE"/>
      <charset val="238"/>
    </font>
    <font>
      <b/>
      <sz val="24"/>
      <name val="Arial CE"/>
      <family val="2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0" fontId="5" fillId="0" borderId="0" xfId="1" applyFont="1"/>
    <xf numFmtId="0" fontId="4" fillId="0" borderId="0" xfId="1" applyAlignment="1">
      <alignment horizontal="center"/>
    </xf>
    <xf numFmtId="0" fontId="4" fillId="0" borderId="0" xfId="1"/>
    <xf numFmtId="0" fontId="4" fillId="0" borderId="0" xfId="1" applyAlignment="1">
      <alignment horizontal="right"/>
    </xf>
    <xf numFmtId="49" fontId="4" fillId="0" borderId="0" xfId="1" applyNumberForma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right"/>
    </xf>
    <xf numFmtId="20" fontId="2" fillId="0" borderId="0" xfId="0" applyNumberFormat="1" applyFont="1" applyFill="1" applyBorder="1"/>
    <xf numFmtId="14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right"/>
    </xf>
    <xf numFmtId="45" fontId="2" fillId="0" borderId="0" xfId="0" applyNumberFormat="1" applyFont="1" applyFill="1" applyBorder="1"/>
    <xf numFmtId="45" fontId="2" fillId="0" borderId="0" xfId="0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 vertical="center" wrapText="1"/>
    </xf>
    <xf numFmtId="49" fontId="4" fillId="0" borderId="0" xfId="1" applyNumberForma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2" xfId="0" applyBorder="1" applyAlignment="1"/>
    <xf numFmtId="0" fontId="0" fillId="0" borderId="3" xfId="0" applyBorder="1" applyAlignment="1"/>
    <xf numFmtId="20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indent="1"/>
    </xf>
    <xf numFmtId="0" fontId="0" fillId="0" borderId="2" xfId="0" applyFont="1" applyBorder="1" applyAlignment="1"/>
    <xf numFmtId="20" fontId="0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2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1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/>
    <xf numFmtId="14" fontId="0" fillId="0" borderId="2" xfId="0" applyNumberFormat="1" applyBorder="1" applyAlignment="1"/>
    <xf numFmtId="1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quotePrefix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5" fontId="0" fillId="0" borderId="1" xfId="0" applyNumberFormat="1" applyFont="1" applyBorder="1" applyAlignment="1">
      <alignment horizontal="right"/>
    </xf>
    <xf numFmtId="165" fontId="0" fillId="0" borderId="1" xfId="0" applyNumberFormat="1" applyFont="1" applyBorder="1"/>
    <xf numFmtId="165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left" indent="1"/>
    </xf>
    <xf numFmtId="45" fontId="0" fillId="0" borderId="1" xfId="0" applyNumberFormat="1" applyBorder="1" applyAlignment="1">
      <alignment horizontal="right"/>
    </xf>
    <xf numFmtId="45" fontId="0" fillId="0" borderId="1" xfId="0" applyNumberFormat="1" applyFont="1" applyBorder="1" applyAlignment="1">
      <alignment horizontal="right"/>
    </xf>
    <xf numFmtId="20" fontId="0" fillId="0" borderId="1" xfId="0" applyNumberFormat="1" applyFont="1" applyBorder="1" applyAlignment="1">
      <alignment horizontal="right"/>
    </xf>
    <xf numFmtId="45" fontId="0" fillId="0" borderId="1" xfId="0" applyNumberFormat="1" applyFont="1" applyBorder="1"/>
    <xf numFmtId="49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10</xdr:row>
      <xdr:rowOff>114300</xdr:rowOff>
    </xdr:from>
    <xdr:to>
      <xdr:col>5</xdr:col>
      <xdr:colOff>209550</xdr:colOff>
      <xdr:row>37</xdr:row>
      <xdr:rowOff>76200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324100"/>
          <a:ext cx="380047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104775</xdr:rowOff>
        </xdr:from>
        <xdr:to>
          <xdr:col>6</xdr:col>
          <xdr:colOff>9525</xdr:colOff>
          <xdr:row>93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E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Z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pravka"/>
      <sheetName val="Nejmladší"/>
      <sheetName val="mladší I"/>
      <sheetName val="mladší II"/>
      <sheetName val="starší"/>
      <sheetName val="předškolní"/>
      <sheetName val="dorostenky"/>
      <sheetName val="juniorky"/>
      <sheetName val="20-34"/>
      <sheetName val="35-44"/>
      <sheetName val="45-54"/>
      <sheetName val="55 a starší"/>
      <sheetName val="Věkové kategorie"/>
      <sheetName val="Rekor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C2">
            <v>2011</v>
          </cell>
          <cell r="D2">
            <v>2012</v>
          </cell>
        </row>
        <row r="4">
          <cell r="C4">
            <v>2009</v>
          </cell>
          <cell r="D4">
            <v>2010</v>
          </cell>
        </row>
        <row r="6">
          <cell r="C6">
            <v>2007</v>
          </cell>
          <cell r="D6">
            <v>2008</v>
          </cell>
        </row>
        <row r="7">
          <cell r="C7">
            <v>2005</v>
          </cell>
          <cell r="D7">
            <v>2006</v>
          </cell>
        </row>
        <row r="10">
          <cell r="C10">
            <v>2003</v>
          </cell>
          <cell r="D10">
            <v>2004</v>
          </cell>
        </row>
        <row r="11">
          <cell r="C11">
            <v>2013</v>
          </cell>
          <cell r="D11" t="str">
            <v>mladší</v>
          </cell>
        </row>
        <row r="14">
          <cell r="C14">
            <v>2001</v>
          </cell>
          <cell r="D14">
            <v>2002</v>
          </cell>
        </row>
        <row r="19">
          <cell r="C19">
            <v>1983</v>
          </cell>
          <cell r="D19">
            <v>1974</v>
          </cell>
        </row>
        <row r="21">
          <cell r="C21">
            <v>1963</v>
          </cell>
          <cell r="D21" t="str">
            <v>dříve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king"/>
      <sheetName val="Přípravka"/>
      <sheetName val="Nejmladší"/>
      <sheetName val="mladší I"/>
      <sheetName val="mladší II"/>
      <sheetName val="starší"/>
      <sheetName val="předškolní"/>
      <sheetName val="dorostenci"/>
      <sheetName val="junioři"/>
      <sheetName val="mílaři"/>
      <sheetName val="hlavní závod"/>
      <sheetName val="40-49"/>
      <sheetName val="50-59"/>
      <sheetName val="60-69"/>
      <sheetName val="70-79"/>
      <sheetName val="59 a dř"/>
      <sheetName val="Věkové kategorie"/>
      <sheetName val="Rekor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C3">
            <v>2011</v>
          </cell>
          <cell r="D3">
            <v>2012</v>
          </cell>
        </row>
        <row r="5">
          <cell r="C5">
            <v>2009</v>
          </cell>
          <cell r="D5">
            <v>2010</v>
          </cell>
        </row>
        <row r="8">
          <cell r="C8">
            <v>2007</v>
          </cell>
          <cell r="D8">
            <v>2008</v>
          </cell>
        </row>
        <row r="9">
          <cell r="C9">
            <v>2005</v>
          </cell>
          <cell r="D9">
            <v>2006</v>
          </cell>
        </row>
        <row r="12">
          <cell r="C12">
            <v>2013</v>
          </cell>
          <cell r="D12" t="str">
            <v>mladší</v>
          </cell>
        </row>
        <row r="13">
          <cell r="C13">
            <v>2003</v>
          </cell>
          <cell r="D13">
            <v>2004</v>
          </cell>
        </row>
        <row r="16">
          <cell r="C16">
            <v>2001</v>
          </cell>
          <cell r="D16">
            <v>2002</v>
          </cell>
        </row>
        <row r="17">
          <cell r="C17">
            <v>1999</v>
          </cell>
          <cell r="D17">
            <v>2000</v>
          </cell>
        </row>
        <row r="24">
          <cell r="C24">
            <v>1978</v>
          </cell>
          <cell r="D24">
            <v>1969</v>
          </cell>
        </row>
        <row r="27">
          <cell r="C27">
            <v>1948</v>
          </cell>
          <cell r="D27">
            <v>1939</v>
          </cell>
        </row>
        <row r="28">
          <cell r="C28">
            <v>1938</v>
          </cell>
          <cell r="D28" t="str">
            <v>dříve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5"/>
  <sheetViews>
    <sheetView topLeftCell="A10" workbookViewId="0">
      <selection activeCell="A56" sqref="A56"/>
    </sheetView>
  </sheetViews>
  <sheetFormatPr defaultRowHeight="15" x14ac:dyDescent="0.25"/>
  <cols>
    <col min="1" max="1" width="9.140625" style="7" customWidth="1"/>
    <col min="2" max="3" width="9.140625" style="7"/>
    <col min="4" max="4" width="31.42578125" style="7" customWidth="1"/>
    <col min="5" max="5" width="9.140625" style="7"/>
    <col min="6" max="6" width="9.140625" style="7" customWidth="1"/>
    <col min="7" max="256" width="9.140625" style="7"/>
    <col min="257" max="257" width="9.140625" style="7" customWidth="1"/>
    <col min="258" max="259" width="9.140625" style="7"/>
    <col min="260" max="260" width="31.42578125" style="7" customWidth="1"/>
    <col min="261" max="261" width="9.140625" style="7"/>
    <col min="262" max="262" width="9.140625" style="7" customWidth="1"/>
    <col min="263" max="512" width="9.140625" style="7"/>
    <col min="513" max="513" width="9.140625" style="7" customWidth="1"/>
    <col min="514" max="515" width="9.140625" style="7"/>
    <col min="516" max="516" width="31.42578125" style="7" customWidth="1"/>
    <col min="517" max="517" width="9.140625" style="7"/>
    <col min="518" max="518" width="9.140625" style="7" customWidth="1"/>
    <col min="519" max="768" width="9.140625" style="7"/>
    <col min="769" max="769" width="9.140625" style="7" customWidth="1"/>
    <col min="770" max="771" width="9.140625" style="7"/>
    <col min="772" max="772" width="31.42578125" style="7" customWidth="1"/>
    <col min="773" max="773" width="9.140625" style="7"/>
    <col min="774" max="774" width="9.140625" style="7" customWidth="1"/>
    <col min="775" max="1024" width="9.140625" style="7"/>
    <col min="1025" max="1025" width="9.140625" style="7" customWidth="1"/>
    <col min="1026" max="1027" width="9.140625" style="7"/>
    <col min="1028" max="1028" width="31.42578125" style="7" customWidth="1"/>
    <col min="1029" max="1029" width="9.140625" style="7"/>
    <col min="1030" max="1030" width="9.140625" style="7" customWidth="1"/>
    <col min="1031" max="1280" width="9.140625" style="7"/>
    <col min="1281" max="1281" width="9.140625" style="7" customWidth="1"/>
    <col min="1282" max="1283" width="9.140625" style="7"/>
    <col min="1284" max="1284" width="31.42578125" style="7" customWidth="1"/>
    <col min="1285" max="1285" width="9.140625" style="7"/>
    <col min="1286" max="1286" width="9.140625" style="7" customWidth="1"/>
    <col min="1287" max="1536" width="9.140625" style="7"/>
    <col min="1537" max="1537" width="9.140625" style="7" customWidth="1"/>
    <col min="1538" max="1539" width="9.140625" style="7"/>
    <col min="1540" max="1540" width="31.42578125" style="7" customWidth="1"/>
    <col min="1541" max="1541" width="9.140625" style="7"/>
    <col min="1542" max="1542" width="9.140625" style="7" customWidth="1"/>
    <col min="1543" max="1792" width="9.140625" style="7"/>
    <col min="1793" max="1793" width="9.140625" style="7" customWidth="1"/>
    <col min="1794" max="1795" width="9.140625" style="7"/>
    <col min="1796" max="1796" width="31.42578125" style="7" customWidth="1"/>
    <col min="1797" max="1797" width="9.140625" style="7"/>
    <col min="1798" max="1798" width="9.140625" style="7" customWidth="1"/>
    <col min="1799" max="2048" width="9.140625" style="7"/>
    <col min="2049" max="2049" width="9.140625" style="7" customWidth="1"/>
    <col min="2050" max="2051" width="9.140625" style="7"/>
    <col min="2052" max="2052" width="31.42578125" style="7" customWidth="1"/>
    <col min="2053" max="2053" width="9.140625" style="7"/>
    <col min="2054" max="2054" width="9.140625" style="7" customWidth="1"/>
    <col min="2055" max="2304" width="9.140625" style="7"/>
    <col min="2305" max="2305" width="9.140625" style="7" customWidth="1"/>
    <col min="2306" max="2307" width="9.140625" style="7"/>
    <col min="2308" max="2308" width="31.42578125" style="7" customWidth="1"/>
    <col min="2309" max="2309" width="9.140625" style="7"/>
    <col min="2310" max="2310" width="9.140625" style="7" customWidth="1"/>
    <col min="2311" max="2560" width="9.140625" style="7"/>
    <col min="2561" max="2561" width="9.140625" style="7" customWidth="1"/>
    <col min="2562" max="2563" width="9.140625" style="7"/>
    <col min="2564" max="2564" width="31.42578125" style="7" customWidth="1"/>
    <col min="2565" max="2565" width="9.140625" style="7"/>
    <col min="2566" max="2566" width="9.140625" style="7" customWidth="1"/>
    <col min="2567" max="2816" width="9.140625" style="7"/>
    <col min="2817" max="2817" width="9.140625" style="7" customWidth="1"/>
    <col min="2818" max="2819" width="9.140625" style="7"/>
    <col min="2820" max="2820" width="31.42578125" style="7" customWidth="1"/>
    <col min="2821" max="2821" width="9.140625" style="7"/>
    <col min="2822" max="2822" width="9.140625" style="7" customWidth="1"/>
    <col min="2823" max="3072" width="9.140625" style="7"/>
    <col min="3073" max="3073" width="9.140625" style="7" customWidth="1"/>
    <col min="3074" max="3075" width="9.140625" style="7"/>
    <col min="3076" max="3076" width="31.42578125" style="7" customWidth="1"/>
    <col min="3077" max="3077" width="9.140625" style="7"/>
    <col min="3078" max="3078" width="9.140625" style="7" customWidth="1"/>
    <col min="3079" max="3328" width="9.140625" style="7"/>
    <col min="3329" max="3329" width="9.140625" style="7" customWidth="1"/>
    <col min="3330" max="3331" width="9.140625" style="7"/>
    <col min="3332" max="3332" width="31.42578125" style="7" customWidth="1"/>
    <col min="3333" max="3333" width="9.140625" style="7"/>
    <col min="3334" max="3334" width="9.140625" style="7" customWidth="1"/>
    <col min="3335" max="3584" width="9.140625" style="7"/>
    <col min="3585" max="3585" width="9.140625" style="7" customWidth="1"/>
    <col min="3586" max="3587" width="9.140625" style="7"/>
    <col min="3588" max="3588" width="31.42578125" style="7" customWidth="1"/>
    <col min="3589" max="3589" width="9.140625" style="7"/>
    <col min="3590" max="3590" width="9.140625" style="7" customWidth="1"/>
    <col min="3591" max="3840" width="9.140625" style="7"/>
    <col min="3841" max="3841" width="9.140625" style="7" customWidth="1"/>
    <col min="3842" max="3843" width="9.140625" style="7"/>
    <col min="3844" max="3844" width="31.42578125" style="7" customWidth="1"/>
    <col min="3845" max="3845" width="9.140625" style="7"/>
    <col min="3846" max="3846" width="9.140625" style="7" customWidth="1"/>
    <col min="3847" max="4096" width="9.140625" style="7"/>
    <col min="4097" max="4097" width="9.140625" style="7" customWidth="1"/>
    <col min="4098" max="4099" width="9.140625" style="7"/>
    <col min="4100" max="4100" width="31.42578125" style="7" customWidth="1"/>
    <col min="4101" max="4101" width="9.140625" style="7"/>
    <col min="4102" max="4102" width="9.140625" style="7" customWidth="1"/>
    <col min="4103" max="4352" width="9.140625" style="7"/>
    <col min="4353" max="4353" width="9.140625" style="7" customWidth="1"/>
    <col min="4354" max="4355" width="9.140625" style="7"/>
    <col min="4356" max="4356" width="31.42578125" style="7" customWidth="1"/>
    <col min="4357" max="4357" width="9.140625" style="7"/>
    <col min="4358" max="4358" width="9.140625" style="7" customWidth="1"/>
    <col min="4359" max="4608" width="9.140625" style="7"/>
    <col min="4609" max="4609" width="9.140625" style="7" customWidth="1"/>
    <col min="4610" max="4611" width="9.140625" style="7"/>
    <col min="4612" max="4612" width="31.42578125" style="7" customWidth="1"/>
    <col min="4613" max="4613" width="9.140625" style="7"/>
    <col min="4614" max="4614" width="9.140625" style="7" customWidth="1"/>
    <col min="4615" max="4864" width="9.140625" style="7"/>
    <col min="4865" max="4865" width="9.140625" style="7" customWidth="1"/>
    <col min="4866" max="4867" width="9.140625" style="7"/>
    <col min="4868" max="4868" width="31.42578125" style="7" customWidth="1"/>
    <col min="4869" max="4869" width="9.140625" style="7"/>
    <col min="4870" max="4870" width="9.140625" style="7" customWidth="1"/>
    <col min="4871" max="5120" width="9.140625" style="7"/>
    <col min="5121" max="5121" width="9.140625" style="7" customWidth="1"/>
    <col min="5122" max="5123" width="9.140625" style="7"/>
    <col min="5124" max="5124" width="31.42578125" style="7" customWidth="1"/>
    <col min="5125" max="5125" width="9.140625" style="7"/>
    <col min="5126" max="5126" width="9.140625" style="7" customWidth="1"/>
    <col min="5127" max="5376" width="9.140625" style="7"/>
    <col min="5377" max="5377" width="9.140625" style="7" customWidth="1"/>
    <col min="5378" max="5379" width="9.140625" style="7"/>
    <col min="5380" max="5380" width="31.42578125" style="7" customWidth="1"/>
    <col min="5381" max="5381" width="9.140625" style="7"/>
    <col min="5382" max="5382" width="9.140625" style="7" customWidth="1"/>
    <col min="5383" max="5632" width="9.140625" style="7"/>
    <col min="5633" max="5633" width="9.140625" style="7" customWidth="1"/>
    <col min="5634" max="5635" width="9.140625" style="7"/>
    <col min="5636" max="5636" width="31.42578125" style="7" customWidth="1"/>
    <col min="5637" max="5637" width="9.140625" style="7"/>
    <col min="5638" max="5638" width="9.140625" style="7" customWidth="1"/>
    <col min="5639" max="5888" width="9.140625" style="7"/>
    <col min="5889" max="5889" width="9.140625" style="7" customWidth="1"/>
    <col min="5890" max="5891" width="9.140625" style="7"/>
    <col min="5892" max="5892" width="31.42578125" style="7" customWidth="1"/>
    <col min="5893" max="5893" width="9.140625" style="7"/>
    <col min="5894" max="5894" width="9.140625" style="7" customWidth="1"/>
    <col min="5895" max="6144" width="9.140625" style="7"/>
    <col min="6145" max="6145" width="9.140625" style="7" customWidth="1"/>
    <col min="6146" max="6147" width="9.140625" style="7"/>
    <col min="6148" max="6148" width="31.42578125" style="7" customWidth="1"/>
    <col min="6149" max="6149" width="9.140625" style="7"/>
    <col min="6150" max="6150" width="9.140625" style="7" customWidth="1"/>
    <col min="6151" max="6400" width="9.140625" style="7"/>
    <col min="6401" max="6401" width="9.140625" style="7" customWidth="1"/>
    <col min="6402" max="6403" width="9.140625" style="7"/>
    <col min="6404" max="6404" width="31.42578125" style="7" customWidth="1"/>
    <col min="6405" max="6405" width="9.140625" style="7"/>
    <col min="6406" max="6406" width="9.140625" style="7" customWidth="1"/>
    <col min="6407" max="6656" width="9.140625" style="7"/>
    <col min="6657" max="6657" width="9.140625" style="7" customWidth="1"/>
    <col min="6658" max="6659" width="9.140625" style="7"/>
    <col min="6660" max="6660" width="31.42578125" style="7" customWidth="1"/>
    <col min="6661" max="6661" width="9.140625" style="7"/>
    <col min="6662" max="6662" width="9.140625" style="7" customWidth="1"/>
    <col min="6663" max="6912" width="9.140625" style="7"/>
    <col min="6913" max="6913" width="9.140625" style="7" customWidth="1"/>
    <col min="6914" max="6915" width="9.140625" style="7"/>
    <col min="6916" max="6916" width="31.42578125" style="7" customWidth="1"/>
    <col min="6917" max="6917" width="9.140625" style="7"/>
    <col min="6918" max="6918" width="9.140625" style="7" customWidth="1"/>
    <col min="6919" max="7168" width="9.140625" style="7"/>
    <col min="7169" max="7169" width="9.140625" style="7" customWidth="1"/>
    <col min="7170" max="7171" width="9.140625" style="7"/>
    <col min="7172" max="7172" width="31.42578125" style="7" customWidth="1"/>
    <col min="7173" max="7173" width="9.140625" style="7"/>
    <col min="7174" max="7174" width="9.140625" style="7" customWidth="1"/>
    <col min="7175" max="7424" width="9.140625" style="7"/>
    <col min="7425" max="7425" width="9.140625" style="7" customWidth="1"/>
    <col min="7426" max="7427" width="9.140625" style="7"/>
    <col min="7428" max="7428" width="31.42578125" style="7" customWidth="1"/>
    <col min="7429" max="7429" width="9.140625" style="7"/>
    <col min="7430" max="7430" width="9.140625" style="7" customWidth="1"/>
    <col min="7431" max="7680" width="9.140625" style="7"/>
    <col min="7681" max="7681" width="9.140625" style="7" customWidth="1"/>
    <col min="7682" max="7683" width="9.140625" style="7"/>
    <col min="7684" max="7684" width="31.42578125" style="7" customWidth="1"/>
    <col min="7685" max="7685" width="9.140625" style="7"/>
    <col min="7686" max="7686" width="9.140625" style="7" customWidth="1"/>
    <col min="7687" max="7936" width="9.140625" style="7"/>
    <col min="7937" max="7937" width="9.140625" style="7" customWidth="1"/>
    <col min="7938" max="7939" width="9.140625" style="7"/>
    <col min="7940" max="7940" width="31.42578125" style="7" customWidth="1"/>
    <col min="7941" max="7941" width="9.140625" style="7"/>
    <col min="7942" max="7942" width="9.140625" style="7" customWidth="1"/>
    <col min="7943" max="8192" width="9.140625" style="7"/>
    <col min="8193" max="8193" width="9.140625" style="7" customWidth="1"/>
    <col min="8194" max="8195" width="9.140625" style="7"/>
    <col min="8196" max="8196" width="31.42578125" style="7" customWidth="1"/>
    <col min="8197" max="8197" width="9.140625" style="7"/>
    <col min="8198" max="8198" width="9.140625" style="7" customWidth="1"/>
    <col min="8199" max="8448" width="9.140625" style="7"/>
    <col min="8449" max="8449" width="9.140625" style="7" customWidth="1"/>
    <col min="8450" max="8451" width="9.140625" style="7"/>
    <col min="8452" max="8452" width="31.42578125" style="7" customWidth="1"/>
    <col min="8453" max="8453" width="9.140625" style="7"/>
    <col min="8454" max="8454" width="9.140625" style="7" customWidth="1"/>
    <col min="8455" max="8704" width="9.140625" style="7"/>
    <col min="8705" max="8705" width="9.140625" style="7" customWidth="1"/>
    <col min="8706" max="8707" width="9.140625" style="7"/>
    <col min="8708" max="8708" width="31.42578125" style="7" customWidth="1"/>
    <col min="8709" max="8709" width="9.140625" style="7"/>
    <col min="8710" max="8710" width="9.140625" style="7" customWidth="1"/>
    <col min="8711" max="8960" width="9.140625" style="7"/>
    <col min="8961" max="8961" width="9.140625" style="7" customWidth="1"/>
    <col min="8962" max="8963" width="9.140625" style="7"/>
    <col min="8964" max="8964" width="31.42578125" style="7" customWidth="1"/>
    <col min="8965" max="8965" width="9.140625" style="7"/>
    <col min="8966" max="8966" width="9.140625" style="7" customWidth="1"/>
    <col min="8967" max="9216" width="9.140625" style="7"/>
    <col min="9217" max="9217" width="9.140625" style="7" customWidth="1"/>
    <col min="9218" max="9219" width="9.140625" style="7"/>
    <col min="9220" max="9220" width="31.42578125" style="7" customWidth="1"/>
    <col min="9221" max="9221" width="9.140625" style="7"/>
    <col min="9222" max="9222" width="9.140625" style="7" customWidth="1"/>
    <col min="9223" max="9472" width="9.140625" style="7"/>
    <col min="9473" max="9473" width="9.140625" style="7" customWidth="1"/>
    <col min="9474" max="9475" width="9.140625" style="7"/>
    <col min="9476" max="9476" width="31.42578125" style="7" customWidth="1"/>
    <col min="9477" max="9477" width="9.140625" style="7"/>
    <col min="9478" max="9478" width="9.140625" style="7" customWidth="1"/>
    <col min="9479" max="9728" width="9.140625" style="7"/>
    <col min="9729" max="9729" width="9.140625" style="7" customWidth="1"/>
    <col min="9730" max="9731" width="9.140625" style="7"/>
    <col min="9732" max="9732" width="31.42578125" style="7" customWidth="1"/>
    <col min="9733" max="9733" width="9.140625" style="7"/>
    <col min="9734" max="9734" width="9.140625" style="7" customWidth="1"/>
    <col min="9735" max="9984" width="9.140625" style="7"/>
    <col min="9985" max="9985" width="9.140625" style="7" customWidth="1"/>
    <col min="9986" max="9987" width="9.140625" style="7"/>
    <col min="9988" max="9988" width="31.42578125" style="7" customWidth="1"/>
    <col min="9989" max="9989" width="9.140625" style="7"/>
    <col min="9990" max="9990" width="9.140625" style="7" customWidth="1"/>
    <col min="9991" max="10240" width="9.140625" style="7"/>
    <col min="10241" max="10241" width="9.140625" style="7" customWidth="1"/>
    <col min="10242" max="10243" width="9.140625" style="7"/>
    <col min="10244" max="10244" width="31.42578125" style="7" customWidth="1"/>
    <col min="10245" max="10245" width="9.140625" style="7"/>
    <col min="10246" max="10246" width="9.140625" style="7" customWidth="1"/>
    <col min="10247" max="10496" width="9.140625" style="7"/>
    <col min="10497" max="10497" width="9.140625" style="7" customWidth="1"/>
    <col min="10498" max="10499" width="9.140625" style="7"/>
    <col min="10500" max="10500" width="31.42578125" style="7" customWidth="1"/>
    <col min="10501" max="10501" width="9.140625" style="7"/>
    <col min="10502" max="10502" width="9.140625" style="7" customWidth="1"/>
    <col min="10503" max="10752" width="9.140625" style="7"/>
    <col min="10753" max="10753" width="9.140625" style="7" customWidth="1"/>
    <col min="10754" max="10755" width="9.140625" style="7"/>
    <col min="10756" max="10756" width="31.42578125" style="7" customWidth="1"/>
    <col min="10757" max="10757" width="9.140625" style="7"/>
    <col min="10758" max="10758" width="9.140625" style="7" customWidth="1"/>
    <col min="10759" max="11008" width="9.140625" style="7"/>
    <col min="11009" max="11009" width="9.140625" style="7" customWidth="1"/>
    <col min="11010" max="11011" width="9.140625" style="7"/>
    <col min="11012" max="11012" width="31.42578125" style="7" customWidth="1"/>
    <col min="11013" max="11013" width="9.140625" style="7"/>
    <col min="11014" max="11014" width="9.140625" style="7" customWidth="1"/>
    <col min="11015" max="11264" width="9.140625" style="7"/>
    <col min="11265" max="11265" width="9.140625" style="7" customWidth="1"/>
    <col min="11266" max="11267" width="9.140625" style="7"/>
    <col min="11268" max="11268" width="31.42578125" style="7" customWidth="1"/>
    <col min="11269" max="11269" width="9.140625" style="7"/>
    <col min="11270" max="11270" width="9.140625" style="7" customWidth="1"/>
    <col min="11271" max="11520" width="9.140625" style="7"/>
    <col min="11521" max="11521" width="9.140625" style="7" customWidth="1"/>
    <col min="11522" max="11523" width="9.140625" style="7"/>
    <col min="11524" max="11524" width="31.42578125" style="7" customWidth="1"/>
    <col min="11525" max="11525" width="9.140625" style="7"/>
    <col min="11526" max="11526" width="9.140625" style="7" customWidth="1"/>
    <col min="11527" max="11776" width="9.140625" style="7"/>
    <col min="11777" max="11777" width="9.140625" style="7" customWidth="1"/>
    <col min="11778" max="11779" width="9.140625" style="7"/>
    <col min="11780" max="11780" width="31.42578125" style="7" customWidth="1"/>
    <col min="11781" max="11781" width="9.140625" style="7"/>
    <col min="11782" max="11782" width="9.140625" style="7" customWidth="1"/>
    <col min="11783" max="12032" width="9.140625" style="7"/>
    <col min="12033" max="12033" width="9.140625" style="7" customWidth="1"/>
    <col min="12034" max="12035" width="9.140625" style="7"/>
    <col min="12036" max="12036" width="31.42578125" style="7" customWidth="1"/>
    <col min="12037" max="12037" width="9.140625" style="7"/>
    <col min="12038" max="12038" width="9.140625" style="7" customWidth="1"/>
    <col min="12039" max="12288" width="9.140625" style="7"/>
    <col min="12289" max="12289" width="9.140625" style="7" customWidth="1"/>
    <col min="12290" max="12291" width="9.140625" style="7"/>
    <col min="12292" max="12292" width="31.42578125" style="7" customWidth="1"/>
    <col min="12293" max="12293" width="9.140625" style="7"/>
    <col min="12294" max="12294" width="9.140625" style="7" customWidth="1"/>
    <col min="12295" max="12544" width="9.140625" style="7"/>
    <col min="12545" max="12545" width="9.140625" style="7" customWidth="1"/>
    <col min="12546" max="12547" width="9.140625" style="7"/>
    <col min="12548" max="12548" width="31.42578125" style="7" customWidth="1"/>
    <col min="12549" max="12549" width="9.140625" style="7"/>
    <col min="12550" max="12550" width="9.140625" style="7" customWidth="1"/>
    <col min="12551" max="12800" width="9.140625" style="7"/>
    <col min="12801" max="12801" width="9.140625" style="7" customWidth="1"/>
    <col min="12802" max="12803" width="9.140625" style="7"/>
    <col min="12804" max="12804" width="31.42578125" style="7" customWidth="1"/>
    <col min="12805" max="12805" width="9.140625" style="7"/>
    <col min="12806" max="12806" width="9.140625" style="7" customWidth="1"/>
    <col min="12807" max="13056" width="9.140625" style="7"/>
    <col min="13057" max="13057" width="9.140625" style="7" customWidth="1"/>
    <col min="13058" max="13059" width="9.140625" style="7"/>
    <col min="13060" max="13060" width="31.42578125" style="7" customWidth="1"/>
    <col min="13061" max="13061" width="9.140625" style="7"/>
    <col min="13062" max="13062" width="9.140625" style="7" customWidth="1"/>
    <col min="13063" max="13312" width="9.140625" style="7"/>
    <col min="13313" max="13313" width="9.140625" style="7" customWidth="1"/>
    <col min="13314" max="13315" width="9.140625" style="7"/>
    <col min="13316" max="13316" width="31.42578125" style="7" customWidth="1"/>
    <col min="13317" max="13317" width="9.140625" style="7"/>
    <col min="13318" max="13318" width="9.140625" style="7" customWidth="1"/>
    <col min="13319" max="13568" width="9.140625" style="7"/>
    <col min="13569" max="13569" width="9.140625" style="7" customWidth="1"/>
    <col min="13570" max="13571" width="9.140625" style="7"/>
    <col min="13572" max="13572" width="31.42578125" style="7" customWidth="1"/>
    <col min="13573" max="13573" width="9.140625" style="7"/>
    <col min="13574" max="13574" width="9.140625" style="7" customWidth="1"/>
    <col min="13575" max="13824" width="9.140625" style="7"/>
    <col min="13825" max="13825" width="9.140625" style="7" customWidth="1"/>
    <col min="13826" max="13827" width="9.140625" style="7"/>
    <col min="13828" max="13828" width="31.42578125" style="7" customWidth="1"/>
    <col min="13829" max="13829" width="9.140625" style="7"/>
    <col min="13830" max="13830" width="9.140625" style="7" customWidth="1"/>
    <col min="13831" max="14080" width="9.140625" style="7"/>
    <col min="14081" max="14081" width="9.140625" style="7" customWidth="1"/>
    <col min="14082" max="14083" width="9.140625" style="7"/>
    <col min="14084" max="14084" width="31.42578125" style="7" customWidth="1"/>
    <col min="14085" max="14085" width="9.140625" style="7"/>
    <col min="14086" max="14086" width="9.140625" style="7" customWidth="1"/>
    <col min="14087" max="14336" width="9.140625" style="7"/>
    <col min="14337" max="14337" width="9.140625" style="7" customWidth="1"/>
    <col min="14338" max="14339" width="9.140625" style="7"/>
    <col min="14340" max="14340" width="31.42578125" style="7" customWidth="1"/>
    <col min="14341" max="14341" width="9.140625" style="7"/>
    <col min="14342" max="14342" width="9.140625" style="7" customWidth="1"/>
    <col min="14343" max="14592" width="9.140625" style="7"/>
    <col min="14593" max="14593" width="9.140625" style="7" customWidth="1"/>
    <col min="14594" max="14595" width="9.140625" style="7"/>
    <col min="14596" max="14596" width="31.42578125" style="7" customWidth="1"/>
    <col min="14597" max="14597" width="9.140625" style="7"/>
    <col min="14598" max="14598" width="9.140625" style="7" customWidth="1"/>
    <col min="14599" max="14848" width="9.140625" style="7"/>
    <col min="14849" max="14849" width="9.140625" style="7" customWidth="1"/>
    <col min="14850" max="14851" width="9.140625" style="7"/>
    <col min="14852" max="14852" width="31.42578125" style="7" customWidth="1"/>
    <col min="14853" max="14853" width="9.140625" style="7"/>
    <col min="14854" max="14854" width="9.140625" style="7" customWidth="1"/>
    <col min="14855" max="15104" width="9.140625" style="7"/>
    <col min="15105" max="15105" width="9.140625" style="7" customWidth="1"/>
    <col min="15106" max="15107" width="9.140625" style="7"/>
    <col min="15108" max="15108" width="31.42578125" style="7" customWidth="1"/>
    <col min="15109" max="15109" width="9.140625" style="7"/>
    <col min="15110" max="15110" width="9.140625" style="7" customWidth="1"/>
    <col min="15111" max="15360" width="9.140625" style="7"/>
    <col min="15361" max="15361" width="9.140625" style="7" customWidth="1"/>
    <col min="15362" max="15363" width="9.140625" style="7"/>
    <col min="15364" max="15364" width="31.42578125" style="7" customWidth="1"/>
    <col min="15365" max="15365" width="9.140625" style="7"/>
    <col min="15366" max="15366" width="9.140625" style="7" customWidth="1"/>
    <col min="15367" max="15616" width="9.140625" style="7"/>
    <col min="15617" max="15617" width="9.140625" style="7" customWidth="1"/>
    <col min="15618" max="15619" width="9.140625" style="7"/>
    <col min="15620" max="15620" width="31.42578125" style="7" customWidth="1"/>
    <col min="15621" max="15621" width="9.140625" style="7"/>
    <col min="15622" max="15622" width="9.140625" style="7" customWidth="1"/>
    <col min="15623" max="15872" width="9.140625" style="7"/>
    <col min="15873" max="15873" width="9.140625" style="7" customWidth="1"/>
    <col min="15874" max="15875" width="9.140625" style="7"/>
    <col min="15876" max="15876" width="31.42578125" style="7" customWidth="1"/>
    <col min="15877" max="15877" width="9.140625" style="7"/>
    <col min="15878" max="15878" width="9.140625" style="7" customWidth="1"/>
    <col min="15879" max="16128" width="9.140625" style="7"/>
    <col min="16129" max="16129" width="9.140625" style="7" customWidth="1"/>
    <col min="16130" max="16131" width="9.140625" style="7"/>
    <col min="16132" max="16132" width="31.42578125" style="7" customWidth="1"/>
    <col min="16133" max="16133" width="9.140625" style="7"/>
    <col min="16134" max="16134" width="9.140625" style="7" customWidth="1"/>
    <col min="16135" max="16384" width="9.140625" style="7"/>
  </cols>
  <sheetData>
    <row r="1" spans="1:7" x14ac:dyDescent="0.25">
      <c r="A1" s="5"/>
      <c r="B1" s="6"/>
      <c r="D1" s="6"/>
      <c r="F1" s="8"/>
    </row>
    <row r="2" spans="1:7" x14ac:dyDescent="0.25">
      <c r="A2" s="25" t="s">
        <v>6</v>
      </c>
      <c r="B2" s="25"/>
      <c r="C2" s="25"/>
      <c r="D2" s="25"/>
      <c r="E2" s="25"/>
      <c r="F2" s="25"/>
      <c r="G2" s="25"/>
    </row>
    <row r="3" spans="1:7" ht="31.5" customHeight="1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5"/>
      <c r="B4" s="6"/>
      <c r="D4" s="6"/>
      <c r="F4" s="8"/>
    </row>
    <row r="5" spans="1:7" x14ac:dyDescent="0.25">
      <c r="A5" s="25" t="s">
        <v>7</v>
      </c>
      <c r="B5" s="25"/>
      <c r="C5" s="25"/>
      <c r="D5" s="25"/>
      <c r="E5" s="25"/>
      <c r="F5" s="25"/>
      <c r="G5" s="25"/>
    </row>
    <row r="6" spans="1:7" ht="22.5" customHeight="1" x14ac:dyDescent="0.25">
      <c r="A6" s="25"/>
      <c r="B6" s="25"/>
      <c r="C6" s="25"/>
      <c r="D6" s="25"/>
      <c r="E6" s="25"/>
      <c r="F6" s="25"/>
      <c r="G6" s="25"/>
    </row>
    <row r="7" spans="1:7" x14ac:dyDescent="0.25">
      <c r="A7" s="5"/>
      <c r="B7" s="6"/>
      <c r="D7" s="6"/>
      <c r="F7" s="8"/>
    </row>
    <row r="8" spans="1:7" x14ac:dyDescent="0.25">
      <c r="A8" s="26">
        <v>2018</v>
      </c>
      <c r="B8" s="26"/>
      <c r="C8" s="26"/>
      <c r="D8" s="26"/>
      <c r="E8" s="26"/>
      <c r="F8" s="26"/>
      <c r="G8" s="26"/>
    </row>
    <row r="9" spans="1:7" x14ac:dyDescent="0.25">
      <c r="A9" s="26"/>
      <c r="B9" s="26"/>
      <c r="C9" s="26"/>
      <c r="D9" s="26"/>
      <c r="E9" s="26"/>
      <c r="F9" s="26"/>
      <c r="G9" s="26"/>
    </row>
    <row r="10" spans="1:7" x14ac:dyDescent="0.25">
      <c r="A10" s="5"/>
      <c r="B10" s="6"/>
      <c r="D10" s="6"/>
      <c r="F10" s="8"/>
    </row>
    <row r="11" spans="1:7" x14ac:dyDescent="0.25">
      <c r="A11" s="5"/>
      <c r="B11" s="6"/>
      <c r="D11" s="6"/>
      <c r="F11" s="8"/>
    </row>
    <row r="12" spans="1:7" x14ac:dyDescent="0.25">
      <c r="A12" s="5"/>
      <c r="B12" s="6"/>
      <c r="D12" s="6"/>
      <c r="F12" s="8"/>
    </row>
    <row r="13" spans="1:7" x14ac:dyDescent="0.25">
      <c r="A13" s="5"/>
      <c r="B13" s="6"/>
      <c r="D13" s="6"/>
      <c r="F13" s="8"/>
    </row>
    <row r="14" spans="1:7" x14ac:dyDescent="0.25">
      <c r="A14" s="5"/>
      <c r="B14" s="6"/>
      <c r="D14" s="6"/>
      <c r="F14" s="8"/>
    </row>
    <row r="15" spans="1:7" x14ac:dyDescent="0.25">
      <c r="A15" s="5"/>
      <c r="B15" s="6"/>
      <c r="D15" s="6"/>
      <c r="F15" s="8"/>
    </row>
    <row r="16" spans="1:7" x14ac:dyDescent="0.25">
      <c r="A16" s="5"/>
      <c r="B16" s="6"/>
      <c r="D16" s="6"/>
      <c r="F16" s="8"/>
    </row>
    <row r="17" spans="1:6" x14ac:dyDescent="0.25">
      <c r="A17" s="5"/>
      <c r="B17" s="6"/>
      <c r="D17" s="6"/>
      <c r="F17" s="8"/>
    </row>
    <row r="18" spans="1:6" x14ac:dyDescent="0.25">
      <c r="A18" s="5"/>
      <c r="B18" s="6"/>
      <c r="D18" s="6"/>
      <c r="F18" s="8"/>
    </row>
    <row r="19" spans="1:6" x14ac:dyDescent="0.25">
      <c r="A19" s="5"/>
      <c r="B19" s="6"/>
      <c r="D19" s="6"/>
      <c r="F19" s="8"/>
    </row>
    <row r="20" spans="1:6" x14ac:dyDescent="0.25">
      <c r="A20" s="5"/>
      <c r="B20" s="6"/>
      <c r="D20" s="6"/>
      <c r="F20" s="8"/>
    </row>
    <row r="21" spans="1:6" x14ac:dyDescent="0.25">
      <c r="A21" s="5"/>
      <c r="B21" s="6"/>
      <c r="D21" s="6"/>
      <c r="F21" s="8"/>
    </row>
    <row r="22" spans="1:6" x14ac:dyDescent="0.25">
      <c r="A22" s="5"/>
      <c r="B22" s="6"/>
      <c r="D22" s="6"/>
      <c r="F22" s="8"/>
    </row>
    <row r="23" spans="1:6" x14ac:dyDescent="0.25">
      <c r="A23" s="5"/>
      <c r="B23" s="6"/>
      <c r="D23" s="6"/>
      <c r="F23" s="8"/>
    </row>
    <row r="24" spans="1:6" x14ac:dyDescent="0.25">
      <c r="A24" s="5"/>
      <c r="B24" s="6"/>
      <c r="D24" s="6"/>
      <c r="F24" s="8"/>
    </row>
    <row r="25" spans="1:6" x14ac:dyDescent="0.25">
      <c r="A25" s="5"/>
      <c r="B25" s="6"/>
      <c r="D25" s="6"/>
      <c r="F25" s="8"/>
    </row>
    <row r="26" spans="1:6" x14ac:dyDescent="0.25">
      <c r="A26" s="5"/>
      <c r="B26" s="6"/>
      <c r="D26" s="6"/>
      <c r="F26" s="8"/>
    </row>
    <row r="27" spans="1:6" x14ac:dyDescent="0.25">
      <c r="A27" s="5"/>
      <c r="B27" s="6"/>
      <c r="D27" s="6"/>
      <c r="F27" s="8"/>
    </row>
    <row r="28" spans="1:6" x14ac:dyDescent="0.25">
      <c r="A28" s="5"/>
      <c r="B28" s="6"/>
      <c r="D28" s="6"/>
      <c r="F28" s="8"/>
    </row>
    <row r="29" spans="1:6" x14ac:dyDescent="0.25">
      <c r="A29" s="5"/>
      <c r="B29" s="6"/>
      <c r="D29" s="6"/>
      <c r="F29" s="8"/>
    </row>
    <row r="30" spans="1:6" x14ac:dyDescent="0.25">
      <c r="A30" s="5"/>
      <c r="B30" s="6"/>
      <c r="D30" s="6"/>
      <c r="F30" s="8"/>
    </row>
    <row r="31" spans="1:6" x14ac:dyDescent="0.25">
      <c r="A31" s="5"/>
      <c r="B31" s="6"/>
      <c r="D31" s="6"/>
      <c r="F31" s="8"/>
    </row>
    <row r="32" spans="1:6" x14ac:dyDescent="0.25">
      <c r="A32" s="5"/>
      <c r="B32" s="6"/>
      <c r="D32" s="6"/>
      <c r="F32" s="8"/>
    </row>
    <row r="33" spans="1:7" x14ac:dyDescent="0.25">
      <c r="A33" s="5"/>
      <c r="B33" s="6"/>
      <c r="D33" s="6"/>
      <c r="F33" s="8"/>
    </row>
    <row r="34" spans="1:7" x14ac:dyDescent="0.25">
      <c r="A34" s="5"/>
      <c r="B34" s="6"/>
      <c r="D34" s="6"/>
      <c r="F34" s="8"/>
    </row>
    <row r="35" spans="1:7" x14ac:dyDescent="0.25">
      <c r="A35" s="5"/>
      <c r="B35" s="6"/>
      <c r="D35" s="6"/>
      <c r="F35" s="8"/>
    </row>
    <row r="36" spans="1:7" x14ac:dyDescent="0.25">
      <c r="A36" s="5"/>
      <c r="B36" s="6"/>
      <c r="D36" s="6"/>
      <c r="F36" s="8"/>
    </row>
    <row r="37" spans="1:7" x14ac:dyDescent="0.25">
      <c r="A37" s="5"/>
      <c r="B37" s="6"/>
      <c r="D37" s="6"/>
      <c r="F37" s="8"/>
    </row>
    <row r="38" spans="1:7" x14ac:dyDescent="0.25">
      <c r="A38" s="5"/>
      <c r="B38" s="6"/>
      <c r="D38" s="6"/>
      <c r="F38" s="8"/>
    </row>
    <row r="39" spans="1:7" x14ac:dyDescent="0.25">
      <c r="A39" s="5"/>
      <c r="B39" s="6"/>
      <c r="D39" s="6"/>
      <c r="F39" s="8"/>
    </row>
    <row r="40" spans="1:7" x14ac:dyDescent="0.25">
      <c r="A40" s="5"/>
      <c r="B40" s="6"/>
      <c r="D40" s="6"/>
      <c r="F40" s="8"/>
    </row>
    <row r="41" spans="1:7" x14ac:dyDescent="0.25">
      <c r="A41" s="27" t="s">
        <v>12</v>
      </c>
      <c r="B41" s="27"/>
      <c r="C41" s="27"/>
      <c r="D41" s="27"/>
      <c r="E41" s="27"/>
      <c r="F41" s="27"/>
      <c r="G41" s="27"/>
    </row>
    <row r="42" spans="1:7" x14ac:dyDescent="0.25">
      <c r="A42" s="27"/>
      <c r="B42" s="27"/>
      <c r="C42" s="27"/>
      <c r="D42" s="27"/>
      <c r="E42" s="27"/>
      <c r="F42" s="27"/>
      <c r="G42" s="27"/>
    </row>
    <row r="43" spans="1:7" x14ac:dyDescent="0.25">
      <c r="A43" s="5"/>
      <c r="B43" s="6"/>
      <c r="D43" s="6"/>
      <c r="F43" s="8"/>
    </row>
    <row r="44" spans="1:7" x14ac:dyDescent="0.25">
      <c r="A44" s="28" t="s">
        <v>13</v>
      </c>
      <c r="B44" s="28"/>
      <c r="C44" s="28"/>
      <c r="D44" s="28"/>
      <c r="E44" s="28"/>
      <c r="F44" s="28"/>
      <c r="G44" s="28"/>
    </row>
    <row r="45" spans="1:7" x14ac:dyDescent="0.25">
      <c r="A45" s="28"/>
      <c r="B45" s="28"/>
      <c r="C45" s="28"/>
      <c r="D45" s="28"/>
      <c r="E45" s="28"/>
      <c r="F45" s="28"/>
      <c r="G45" s="28"/>
    </row>
    <row r="46" spans="1:7" x14ac:dyDescent="0.25">
      <c r="A46" s="5"/>
      <c r="B46" s="6"/>
      <c r="D46" s="6"/>
      <c r="F46" s="8"/>
    </row>
    <row r="47" spans="1:7" x14ac:dyDescent="0.25">
      <c r="A47" s="24" t="s">
        <v>8</v>
      </c>
      <c r="B47" s="24"/>
      <c r="C47" s="24"/>
      <c r="D47" s="24"/>
      <c r="E47" s="24"/>
      <c r="F47" s="24"/>
      <c r="G47" s="24"/>
    </row>
    <row r="48" spans="1:7" x14ac:dyDescent="0.25">
      <c r="A48" s="24"/>
      <c r="B48" s="24"/>
      <c r="C48" s="24"/>
      <c r="D48" s="24"/>
      <c r="E48" s="24"/>
      <c r="F48" s="24"/>
      <c r="G48" s="24"/>
    </row>
    <row r="49" spans="1:7" ht="29.25" customHeight="1" x14ac:dyDescent="0.25">
      <c r="A49" s="5"/>
      <c r="B49" s="6"/>
      <c r="D49" s="6"/>
      <c r="F49" s="8"/>
    </row>
    <row r="50" spans="1:7" x14ac:dyDescent="0.25">
      <c r="A50" s="29" t="s">
        <v>10</v>
      </c>
      <c r="B50" s="30"/>
      <c r="C50" s="30"/>
      <c r="D50" s="30"/>
      <c r="E50" s="30"/>
      <c r="F50" s="30"/>
      <c r="G50" s="30"/>
    </row>
    <row r="51" spans="1:7" x14ac:dyDescent="0.25">
      <c r="A51" s="29" t="s">
        <v>11</v>
      </c>
      <c r="B51" s="30"/>
      <c r="C51" s="30"/>
      <c r="D51" s="30"/>
      <c r="E51" s="30"/>
      <c r="F51" s="30"/>
      <c r="G51" s="30"/>
    </row>
    <row r="52" spans="1:7" x14ac:dyDescent="0.25">
      <c r="A52" s="72" t="s">
        <v>463</v>
      </c>
      <c r="B52" s="30"/>
      <c r="C52" s="30"/>
      <c r="D52" s="30"/>
      <c r="E52" s="30"/>
      <c r="F52" s="30"/>
      <c r="G52" s="30"/>
    </row>
    <row r="53" spans="1:7" x14ac:dyDescent="0.25">
      <c r="A53" s="72" t="s">
        <v>464</v>
      </c>
      <c r="B53" s="30"/>
      <c r="C53" s="30"/>
      <c r="D53" s="30"/>
      <c r="E53" s="30"/>
      <c r="F53" s="30"/>
      <c r="G53" s="30"/>
    </row>
    <row r="54" spans="1:7" ht="15" customHeight="1" x14ac:dyDescent="0.25">
      <c r="A54" s="73" t="s">
        <v>465</v>
      </c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9"/>
      <c r="B56" s="9"/>
      <c r="C56" s="9"/>
      <c r="D56" s="9"/>
      <c r="E56" s="9"/>
      <c r="F56" s="9"/>
      <c r="G56" s="9"/>
    </row>
    <row r="57" spans="1:7" x14ac:dyDescent="0.25">
      <c r="A57" s="32" t="s">
        <v>9</v>
      </c>
      <c r="B57" s="32"/>
      <c r="C57" s="32"/>
      <c r="D57" s="32"/>
      <c r="E57" s="32"/>
      <c r="F57" s="32"/>
      <c r="G57" s="32"/>
    </row>
    <row r="58" spans="1:7" x14ac:dyDescent="0.25">
      <c r="A58" s="32"/>
      <c r="B58" s="32"/>
      <c r="C58" s="32"/>
      <c r="D58" s="32"/>
      <c r="E58" s="32"/>
      <c r="F58" s="32"/>
      <c r="G58" s="32"/>
    </row>
    <row r="59" spans="1:7" x14ac:dyDescent="0.25">
      <c r="A59" s="9"/>
      <c r="B59" s="9"/>
      <c r="C59" s="9"/>
      <c r="D59" s="9"/>
      <c r="E59" s="9"/>
      <c r="F59" s="9"/>
      <c r="G59" s="9"/>
    </row>
    <row r="60" spans="1:7" x14ac:dyDescent="0.25">
      <c r="A60" s="9"/>
      <c r="B60" s="9"/>
      <c r="C60" s="9"/>
      <c r="D60" s="9"/>
      <c r="E60" s="9"/>
      <c r="F60" s="9"/>
      <c r="G60" s="9"/>
    </row>
    <row r="61" spans="1:7" x14ac:dyDescent="0.25">
      <c r="A61" s="9"/>
      <c r="B61" s="9"/>
      <c r="C61" s="9"/>
      <c r="D61" s="9"/>
      <c r="E61" s="9"/>
      <c r="F61" s="9"/>
      <c r="G61" s="9"/>
    </row>
    <row r="62" spans="1:7" x14ac:dyDescent="0.25">
      <c r="A62" s="9"/>
      <c r="B62" s="9"/>
      <c r="C62" s="9"/>
      <c r="D62" s="9"/>
      <c r="E62" s="9"/>
      <c r="F62" s="9"/>
      <c r="G62" s="9"/>
    </row>
    <row r="63" spans="1:7" x14ac:dyDescent="0.25">
      <c r="A63" s="9"/>
      <c r="B63" s="9"/>
      <c r="C63" s="9"/>
      <c r="D63" s="9"/>
      <c r="E63" s="9"/>
      <c r="F63" s="9"/>
      <c r="G63" s="9"/>
    </row>
    <row r="64" spans="1:7" x14ac:dyDescent="0.25">
      <c r="A64" s="9"/>
      <c r="B64" s="9"/>
      <c r="C64" s="9"/>
      <c r="D64" s="9"/>
      <c r="E64" s="9"/>
      <c r="F64" s="9"/>
      <c r="G64" s="9"/>
    </row>
    <row r="65" spans="1:7" x14ac:dyDescent="0.25">
      <c r="A65" s="9"/>
      <c r="B65" s="9"/>
      <c r="C65" s="9"/>
      <c r="D65" s="9"/>
      <c r="E65" s="9"/>
      <c r="F65" s="9"/>
      <c r="G65" s="9"/>
    </row>
    <row r="66" spans="1:7" x14ac:dyDescent="0.25">
      <c r="A66" s="9"/>
      <c r="B66" s="9"/>
      <c r="C66" s="9"/>
      <c r="D66" s="9"/>
      <c r="E66" s="9"/>
      <c r="F66" s="9"/>
      <c r="G66" s="9"/>
    </row>
    <row r="67" spans="1:7" x14ac:dyDescent="0.25">
      <c r="A67" s="9"/>
      <c r="B67" s="9"/>
      <c r="C67" s="9"/>
      <c r="D67" s="9"/>
      <c r="E67" s="9"/>
      <c r="F67" s="9"/>
      <c r="G67" s="9"/>
    </row>
    <row r="68" spans="1:7" x14ac:dyDescent="0.25">
      <c r="A68" s="9"/>
      <c r="B68" s="9"/>
      <c r="C68" s="9"/>
      <c r="D68" s="9"/>
      <c r="E68" s="9"/>
      <c r="F68" s="9"/>
      <c r="G68" s="9"/>
    </row>
    <row r="69" spans="1:7" x14ac:dyDescent="0.25">
      <c r="A69" s="9"/>
      <c r="B69" s="9"/>
      <c r="C69" s="9"/>
      <c r="D69" s="9"/>
      <c r="E69" s="9"/>
      <c r="F69" s="9"/>
      <c r="G69" s="9"/>
    </row>
    <row r="70" spans="1:7" x14ac:dyDescent="0.25">
      <c r="A70" s="9"/>
      <c r="B70" s="9"/>
      <c r="C70" s="9"/>
      <c r="D70" s="9"/>
      <c r="E70" s="9"/>
      <c r="F70" s="9"/>
      <c r="G70" s="9"/>
    </row>
    <row r="71" spans="1:7" x14ac:dyDescent="0.25">
      <c r="A71" s="9"/>
      <c r="B71" s="9"/>
      <c r="C71" s="9"/>
      <c r="D71" s="9"/>
      <c r="E71" s="9"/>
      <c r="F71" s="9"/>
      <c r="G71" s="9"/>
    </row>
    <row r="72" spans="1:7" x14ac:dyDescent="0.25">
      <c r="A72" s="9"/>
      <c r="B72" s="9"/>
      <c r="C72" s="9"/>
      <c r="D72" s="9"/>
      <c r="E72" s="9"/>
      <c r="F72" s="9"/>
      <c r="G72" s="9"/>
    </row>
    <row r="73" spans="1:7" x14ac:dyDescent="0.25">
      <c r="A73" s="9"/>
      <c r="B73" s="9"/>
      <c r="C73" s="9"/>
      <c r="D73" s="9"/>
      <c r="E73" s="9"/>
      <c r="F73" s="9"/>
      <c r="G73" s="9"/>
    </row>
    <row r="74" spans="1:7" x14ac:dyDescent="0.25">
      <c r="A74" s="9"/>
      <c r="B74" s="9"/>
      <c r="C74" s="9"/>
      <c r="D74" s="9"/>
      <c r="E74" s="9"/>
      <c r="F74" s="9"/>
      <c r="G74" s="9"/>
    </row>
    <row r="75" spans="1:7" x14ac:dyDescent="0.25">
      <c r="A75" s="9"/>
      <c r="B75" s="9"/>
      <c r="C75" s="9"/>
      <c r="D75" s="9"/>
      <c r="E75" s="9"/>
      <c r="F75" s="9"/>
      <c r="G75" s="9"/>
    </row>
    <row r="76" spans="1:7" x14ac:dyDescent="0.25">
      <c r="A76" s="9"/>
      <c r="B76" s="9"/>
      <c r="C76" s="9"/>
      <c r="D76" s="9"/>
      <c r="E76" s="9"/>
      <c r="F76" s="9"/>
      <c r="G76" s="9"/>
    </row>
    <row r="77" spans="1:7" x14ac:dyDescent="0.25">
      <c r="A77" s="9"/>
      <c r="B77" s="9"/>
      <c r="C77" s="9"/>
      <c r="D77" s="9"/>
      <c r="E77" s="9"/>
      <c r="F77" s="9"/>
      <c r="G77" s="9"/>
    </row>
    <row r="78" spans="1:7" x14ac:dyDescent="0.25">
      <c r="A78" s="9"/>
      <c r="B78" s="9"/>
      <c r="C78" s="9"/>
      <c r="D78" s="9"/>
      <c r="E78" s="9"/>
      <c r="F78" s="9"/>
      <c r="G78" s="9"/>
    </row>
    <row r="79" spans="1:7" x14ac:dyDescent="0.25">
      <c r="A79" s="9"/>
      <c r="B79" s="9"/>
      <c r="C79" s="9"/>
      <c r="D79" s="9"/>
      <c r="E79" s="9"/>
      <c r="F79" s="9"/>
      <c r="G79" s="9"/>
    </row>
    <row r="80" spans="1:7" x14ac:dyDescent="0.25">
      <c r="A80" s="9"/>
      <c r="B80" s="9"/>
      <c r="C80" s="9"/>
      <c r="D80" s="9"/>
      <c r="E80" s="9"/>
      <c r="F80" s="9"/>
      <c r="G80" s="9"/>
    </row>
    <row r="81" spans="1:7" x14ac:dyDescent="0.25">
      <c r="A81" s="9"/>
      <c r="B81" s="9"/>
      <c r="C81" s="9"/>
      <c r="D81" s="9"/>
      <c r="E81" s="9"/>
      <c r="F81" s="9"/>
      <c r="G81" s="9"/>
    </row>
    <row r="82" spans="1:7" x14ac:dyDescent="0.25">
      <c r="A82" s="9"/>
      <c r="B82" s="9"/>
      <c r="C82" s="9"/>
      <c r="D82" s="9"/>
      <c r="E82" s="9"/>
      <c r="F82" s="9"/>
      <c r="G82" s="9"/>
    </row>
    <row r="83" spans="1:7" x14ac:dyDescent="0.25">
      <c r="A83" s="9"/>
      <c r="B83" s="9"/>
      <c r="C83" s="9"/>
      <c r="D83" s="9"/>
      <c r="E83" s="9"/>
      <c r="F83" s="9"/>
      <c r="G83" s="9"/>
    </row>
    <row r="84" spans="1:7" x14ac:dyDescent="0.25">
      <c r="A84" s="9"/>
      <c r="B84" s="9"/>
      <c r="C84" s="9"/>
      <c r="D84" s="9"/>
      <c r="E84" s="9"/>
      <c r="F84" s="9"/>
      <c r="G84" s="9"/>
    </row>
    <row r="85" spans="1:7" x14ac:dyDescent="0.25">
      <c r="A85" s="9"/>
      <c r="B85" s="9"/>
      <c r="C85" s="9"/>
      <c r="D85" s="9"/>
      <c r="E85" s="9"/>
      <c r="F85" s="9"/>
      <c r="G85" s="9"/>
    </row>
    <row r="86" spans="1:7" x14ac:dyDescent="0.25">
      <c r="A86" s="9"/>
      <c r="B86" s="9"/>
      <c r="C86" s="9"/>
      <c r="D86" s="9"/>
      <c r="E86" s="9"/>
      <c r="F86" s="9"/>
      <c r="G86" s="9"/>
    </row>
    <row r="87" spans="1:7" x14ac:dyDescent="0.25">
      <c r="A87" s="9"/>
      <c r="B87" s="9"/>
      <c r="C87" s="9"/>
      <c r="D87" s="9"/>
      <c r="E87" s="9"/>
      <c r="F87" s="9"/>
      <c r="G87" s="9"/>
    </row>
    <row r="88" spans="1:7" x14ac:dyDescent="0.25">
      <c r="A88" s="9"/>
      <c r="B88" s="9"/>
      <c r="C88" s="9"/>
      <c r="D88" s="9"/>
      <c r="E88" s="9"/>
      <c r="F88" s="9"/>
      <c r="G88" s="9"/>
    </row>
    <row r="89" spans="1:7" x14ac:dyDescent="0.25">
      <c r="A89" s="9"/>
      <c r="B89" s="9"/>
      <c r="C89" s="9"/>
      <c r="D89" s="9"/>
      <c r="E89" s="9"/>
      <c r="F89" s="9"/>
      <c r="G89" s="9"/>
    </row>
    <row r="90" spans="1:7" x14ac:dyDescent="0.25">
      <c r="A90" s="9"/>
      <c r="B90" s="9"/>
      <c r="C90" s="9"/>
      <c r="D90" s="9"/>
      <c r="E90" s="9"/>
      <c r="F90" s="9"/>
      <c r="G90" s="9"/>
    </row>
    <row r="91" spans="1:7" x14ac:dyDescent="0.25">
      <c r="A91" s="9"/>
      <c r="B91" s="9"/>
      <c r="C91" s="9"/>
      <c r="D91" s="9"/>
      <c r="E91" s="9"/>
      <c r="F91" s="9"/>
      <c r="G91" s="9"/>
    </row>
    <row r="92" spans="1:7" x14ac:dyDescent="0.25">
      <c r="A92" s="9"/>
      <c r="B92" s="9"/>
      <c r="C92" s="9"/>
      <c r="D92" s="9"/>
      <c r="E92" s="9"/>
      <c r="F92" s="9"/>
      <c r="G92" s="9"/>
    </row>
    <row r="93" spans="1:7" x14ac:dyDescent="0.25">
      <c r="A93" s="9"/>
      <c r="B93" s="9"/>
      <c r="C93" s="9"/>
      <c r="D93" s="9"/>
      <c r="E93" s="9"/>
      <c r="F93" s="9"/>
      <c r="G93" s="9"/>
    </row>
    <row r="94" spans="1:7" x14ac:dyDescent="0.25">
      <c r="A94" s="9"/>
      <c r="B94" s="9"/>
      <c r="C94" s="9"/>
      <c r="D94" s="9"/>
      <c r="E94" s="9"/>
      <c r="F94" s="9"/>
      <c r="G94" s="9"/>
    </row>
    <row r="95" spans="1:7" x14ac:dyDescent="0.25">
      <c r="A95" s="9"/>
      <c r="B95" s="9"/>
      <c r="C95" s="9"/>
      <c r="D95" s="9"/>
      <c r="E95" s="9"/>
      <c r="F95" s="9"/>
      <c r="G95" s="9"/>
    </row>
  </sheetData>
  <mergeCells count="12">
    <mergeCell ref="A50:G50"/>
    <mergeCell ref="A51:G51"/>
    <mergeCell ref="A53:G53"/>
    <mergeCell ref="A54:G55"/>
    <mergeCell ref="A57:G58"/>
    <mergeCell ref="A52:G52"/>
    <mergeCell ref="A47:G48"/>
    <mergeCell ref="A2:G3"/>
    <mergeCell ref="A5:G6"/>
    <mergeCell ref="A8:G9"/>
    <mergeCell ref="A41:G42"/>
    <mergeCell ref="A44:G45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AcroExch.Document.7" shapeId="1025" r:id="rId4">
          <objectPr defaultSize="0" autoPict="0" r:id="rId5">
            <anchor moveWithCells="1">
              <from>
                <xdr:col>1</xdr:col>
                <xdr:colOff>0</xdr:colOff>
                <xdr:row>59</xdr:row>
                <xdr:rowOff>104775</xdr:rowOff>
              </from>
              <to>
                <xdr:col>6</xdr:col>
                <xdr:colOff>9525</xdr:colOff>
                <xdr:row>93</xdr:row>
                <xdr:rowOff>66675</xdr:rowOff>
              </to>
            </anchor>
          </objectPr>
        </oleObject>
      </mc:Choice>
      <mc:Fallback>
        <oleObject progId="AcroExch.Document.7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2"/>
  <sheetViews>
    <sheetView tabSelected="1" workbookViewId="0">
      <pane ySplit="1" topLeftCell="A2" activePane="bottomLeft" state="frozen"/>
      <selection pane="bottomLeft" activeCell="J13" sqref="J13"/>
    </sheetView>
  </sheetViews>
  <sheetFormatPr defaultRowHeight="15" x14ac:dyDescent="0.25"/>
  <cols>
    <col min="1" max="1" width="6.5703125" customWidth="1"/>
    <col min="2" max="2" width="5.7109375" customWidth="1"/>
    <col min="3" max="3" width="26.42578125" customWidth="1"/>
    <col min="5" max="5" width="3.28515625" customWidth="1"/>
    <col min="6" max="6" width="21" customWidth="1"/>
    <col min="8" max="8" width="5.7109375" bestFit="1" customWidth="1"/>
  </cols>
  <sheetData>
    <row r="1" spans="1:8" ht="30" x14ac:dyDescent="0.25">
      <c r="A1" s="1" t="s">
        <v>0</v>
      </c>
      <c r="B1" s="2" t="s">
        <v>1</v>
      </c>
      <c r="C1" s="3" t="s">
        <v>2</v>
      </c>
      <c r="D1" s="1" t="s">
        <v>3</v>
      </c>
      <c r="E1" s="1"/>
      <c r="F1" s="1" t="s">
        <v>4</v>
      </c>
      <c r="G1" s="4" t="s">
        <v>5</v>
      </c>
    </row>
    <row r="2" spans="1:8" ht="18.75" x14ac:dyDescent="0.3">
      <c r="A2" s="33" t="s">
        <v>14</v>
      </c>
      <c r="B2" s="33"/>
      <c r="C2" s="33"/>
      <c r="D2" s="34">
        <f>'[1]Věkové kategorie'!$C$2</f>
        <v>2011</v>
      </c>
      <c r="E2" s="35" t="s">
        <v>15</v>
      </c>
      <c r="F2" s="36">
        <f>'[1]Věkové kategorie'!$D$2</f>
        <v>2012</v>
      </c>
      <c r="G2" s="33" t="s">
        <v>16</v>
      </c>
      <c r="H2" s="33"/>
    </row>
    <row r="3" spans="1:8" ht="15" customHeight="1" x14ac:dyDescent="0.25">
      <c r="A3" s="37" t="s">
        <v>17</v>
      </c>
      <c r="B3" s="37">
        <v>148</v>
      </c>
      <c r="C3" s="38" t="s">
        <v>18</v>
      </c>
      <c r="D3" s="37">
        <v>2011</v>
      </c>
      <c r="E3" s="39" t="s">
        <v>19</v>
      </c>
      <c r="F3" s="40"/>
      <c r="G3" s="41">
        <v>0.11875000000000001</v>
      </c>
      <c r="H3" s="38" t="str">
        <f>IF(ISNUMBER(G3), "min", "")</f>
        <v>min</v>
      </c>
    </row>
    <row r="4" spans="1:8" ht="15" customHeight="1" x14ac:dyDescent="0.25">
      <c r="A4" s="37" t="s">
        <v>20</v>
      </c>
      <c r="B4" s="37">
        <v>21</v>
      </c>
      <c r="C4" s="38" t="s">
        <v>21</v>
      </c>
      <c r="D4" s="37">
        <v>2011</v>
      </c>
      <c r="E4" s="39" t="s">
        <v>19</v>
      </c>
      <c r="F4" s="40"/>
      <c r="G4" s="41">
        <v>0.12083333333333333</v>
      </c>
      <c r="H4" s="38" t="str">
        <f t="shared" ref="H4:H13" si="0">IF(ISNUMBER(G4), "min", "")</f>
        <v>min</v>
      </c>
    </row>
    <row r="5" spans="1:8" ht="15" customHeight="1" x14ac:dyDescent="0.25">
      <c r="A5" s="37" t="s">
        <v>22</v>
      </c>
      <c r="B5" s="37">
        <v>76</v>
      </c>
      <c r="C5" s="38" t="s">
        <v>23</v>
      </c>
      <c r="D5" s="37">
        <v>2011</v>
      </c>
      <c r="E5" s="39" t="s">
        <v>24</v>
      </c>
      <c r="F5" s="40"/>
      <c r="G5" s="41">
        <v>0.12708333333333333</v>
      </c>
      <c r="H5" s="38" t="str">
        <f t="shared" si="0"/>
        <v>min</v>
      </c>
    </row>
    <row r="6" spans="1:8" ht="15" customHeight="1" x14ac:dyDescent="0.25">
      <c r="A6" s="37" t="s">
        <v>25</v>
      </c>
      <c r="B6" s="37">
        <v>27</v>
      </c>
      <c r="C6" s="38" t="s">
        <v>26</v>
      </c>
      <c r="D6" s="37">
        <v>2011</v>
      </c>
      <c r="E6" s="39" t="s">
        <v>27</v>
      </c>
      <c r="F6" s="40"/>
      <c r="G6" s="41">
        <v>0.12847222222222224</v>
      </c>
      <c r="H6" s="38" t="str">
        <f t="shared" si="0"/>
        <v>min</v>
      </c>
    </row>
    <row r="7" spans="1:8" ht="15" customHeight="1" x14ac:dyDescent="0.25">
      <c r="A7" s="37" t="s">
        <v>28</v>
      </c>
      <c r="B7" s="37">
        <v>28</v>
      </c>
      <c r="C7" s="38" t="s">
        <v>29</v>
      </c>
      <c r="D7" s="37">
        <v>2011</v>
      </c>
      <c r="E7" s="39" t="s">
        <v>19</v>
      </c>
      <c r="F7" s="40"/>
      <c r="G7" s="41">
        <v>0.13194444444444445</v>
      </c>
      <c r="H7" s="38" t="str">
        <f t="shared" si="0"/>
        <v>min</v>
      </c>
    </row>
    <row r="8" spans="1:8" ht="15" customHeight="1" x14ac:dyDescent="0.25">
      <c r="A8" s="37" t="s">
        <v>30</v>
      </c>
      <c r="B8" s="37">
        <v>88</v>
      </c>
      <c r="C8" s="38" t="s">
        <v>31</v>
      </c>
      <c r="D8" s="37">
        <v>2012</v>
      </c>
      <c r="E8" s="39" t="s">
        <v>32</v>
      </c>
      <c r="F8" s="40"/>
      <c r="G8" s="41">
        <v>0.14097222222222222</v>
      </c>
      <c r="H8" s="38" t="str">
        <f t="shared" si="0"/>
        <v>min</v>
      </c>
    </row>
    <row r="9" spans="1:8" ht="15" customHeight="1" x14ac:dyDescent="0.25">
      <c r="A9" s="37" t="s">
        <v>33</v>
      </c>
      <c r="B9" s="42">
        <v>125</v>
      </c>
      <c r="C9" s="43" t="s">
        <v>34</v>
      </c>
      <c r="D9" s="42">
        <v>2011</v>
      </c>
      <c r="E9" s="44" t="s">
        <v>35</v>
      </c>
      <c r="F9" s="40"/>
      <c r="G9" s="45">
        <v>0.14305555555555557</v>
      </c>
      <c r="H9" s="38" t="str">
        <f t="shared" si="0"/>
        <v>min</v>
      </c>
    </row>
    <row r="10" spans="1:8" ht="15" customHeight="1" x14ac:dyDescent="0.25">
      <c r="A10" s="37" t="s">
        <v>36</v>
      </c>
      <c r="B10" s="37">
        <v>147</v>
      </c>
      <c r="C10" s="38" t="s">
        <v>37</v>
      </c>
      <c r="D10" s="37">
        <v>2012</v>
      </c>
      <c r="E10" s="39" t="s">
        <v>38</v>
      </c>
      <c r="F10" s="40"/>
      <c r="G10" s="41">
        <v>0.14305555555555557</v>
      </c>
      <c r="H10" s="38" t="str">
        <f t="shared" si="0"/>
        <v>min</v>
      </c>
    </row>
    <row r="11" spans="1:8" ht="15" customHeight="1" x14ac:dyDescent="0.25">
      <c r="A11" s="37" t="s">
        <v>39</v>
      </c>
      <c r="B11" s="37">
        <v>38</v>
      </c>
      <c r="C11" s="38" t="s">
        <v>40</v>
      </c>
      <c r="D11" s="37">
        <v>2012</v>
      </c>
      <c r="E11" s="39" t="s">
        <v>41</v>
      </c>
      <c r="F11" s="40"/>
      <c r="G11" s="41">
        <v>0.16527777777777777</v>
      </c>
      <c r="H11" s="38" t="str">
        <f t="shared" si="0"/>
        <v>min</v>
      </c>
    </row>
    <row r="12" spans="1:8" ht="15" customHeight="1" x14ac:dyDescent="0.25">
      <c r="A12" s="37" t="s">
        <v>42</v>
      </c>
      <c r="B12" s="37">
        <v>96</v>
      </c>
      <c r="C12" s="38" t="s">
        <v>43</v>
      </c>
      <c r="D12" s="37">
        <v>2012</v>
      </c>
      <c r="E12" s="39" t="s">
        <v>44</v>
      </c>
      <c r="F12" s="40"/>
      <c r="G12" s="41">
        <v>0.17708333333333334</v>
      </c>
      <c r="H12" s="38" t="str">
        <f t="shared" si="0"/>
        <v>min</v>
      </c>
    </row>
    <row r="13" spans="1:8" ht="15" customHeight="1" x14ac:dyDescent="0.25">
      <c r="A13" s="37" t="s">
        <v>45</v>
      </c>
      <c r="B13" s="37">
        <v>79</v>
      </c>
      <c r="C13" s="38" t="s">
        <v>46</v>
      </c>
      <c r="D13" s="37">
        <v>2011</v>
      </c>
      <c r="E13" s="39" t="s">
        <v>47</v>
      </c>
      <c r="F13" s="40"/>
      <c r="G13" s="37" t="s">
        <v>48</v>
      </c>
      <c r="H13" s="38" t="str">
        <f t="shared" si="0"/>
        <v/>
      </c>
    </row>
    <row r="14" spans="1:8" ht="15" customHeight="1" x14ac:dyDescent="0.25">
      <c r="A14" s="12"/>
      <c r="B14" s="12"/>
      <c r="C14" s="13"/>
      <c r="D14" s="12"/>
      <c r="E14" s="14"/>
      <c r="F14" s="14"/>
      <c r="G14" s="15"/>
      <c r="H14" s="13"/>
    </row>
    <row r="15" spans="1:8" ht="18.75" customHeight="1" x14ac:dyDescent="0.3">
      <c r="A15" s="33" t="s">
        <v>49</v>
      </c>
      <c r="B15" s="33"/>
      <c r="C15" s="33"/>
      <c r="D15" s="34">
        <f>'[2]Věkové kategorie'!$C$3</f>
        <v>2011</v>
      </c>
      <c r="E15" s="35" t="s">
        <v>15</v>
      </c>
      <c r="F15" s="36">
        <f>'[2]Věkové kategorie'!$D$3</f>
        <v>2012</v>
      </c>
      <c r="G15" s="33" t="s">
        <v>16</v>
      </c>
      <c r="H15" s="33"/>
    </row>
    <row r="16" spans="1:8" ht="15" customHeight="1" x14ac:dyDescent="0.25">
      <c r="A16" s="37" t="s">
        <v>17</v>
      </c>
      <c r="B16" s="42">
        <v>106</v>
      </c>
      <c r="C16" s="43" t="s">
        <v>50</v>
      </c>
      <c r="D16" s="42">
        <v>2011</v>
      </c>
      <c r="E16" s="44" t="s">
        <v>47</v>
      </c>
      <c r="F16" s="40"/>
      <c r="G16" s="45">
        <v>0.11180555555555556</v>
      </c>
      <c r="H16" s="38" t="str">
        <f>IF(ISNUMBER(G16), "min", "")</f>
        <v>min</v>
      </c>
    </row>
    <row r="17" spans="1:8" ht="15" customHeight="1" x14ac:dyDescent="0.25">
      <c r="A17" s="37" t="s">
        <v>20</v>
      </c>
      <c r="B17" s="37">
        <v>118</v>
      </c>
      <c r="C17" s="38" t="s">
        <v>51</v>
      </c>
      <c r="D17" s="37">
        <v>2011</v>
      </c>
      <c r="E17" s="39" t="s">
        <v>35</v>
      </c>
      <c r="F17" s="40"/>
      <c r="G17" s="41">
        <v>0.11527777777777777</v>
      </c>
      <c r="H17" s="38" t="str">
        <f t="shared" ref="H17:H25" si="1">IF(ISNUMBER(G17), "min", "")</f>
        <v>min</v>
      </c>
    </row>
    <row r="18" spans="1:8" ht="15" customHeight="1" x14ac:dyDescent="0.25">
      <c r="A18" s="37" t="s">
        <v>22</v>
      </c>
      <c r="B18" s="37">
        <v>33</v>
      </c>
      <c r="C18" s="38" t="s">
        <v>52</v>
      </c>
      <c r="D18" s="37">
        <v>2011</v>
      </c>
      <c r="E18" s="39" t="s">
        <v>27</v>
      </c>
      <c r="F18" s="40"/>
      <c r="G18" s="41">
        <v>0.1173611111111111</v>
      </c>
      <c r="H18" s="38" t="str">
        <f t="shared" si="1"/>
        <v>min</v>
      </c>
    </row>
    <row r="19" spans="1:8" ht="15" customHeight="1" x14ac:dyDescent="0.25">
      <c r="A19" s="37" t="s">
        <v>25</v>
      </c>
      <c r="B19" s="37">
        <v>123</v>
      </c>
      <c r="C19" s="38" t="s">
        <v>53</v>
      </c>
      <c r="D19" s="37">
        <v>2011</v>
      </c>
      <c r="E19" s="39" t="s">
        <v>35</v>
      </c>
      <c r="F19" s="40"/>
      <c r="G19" s="41">
        <v>0.11805555555555557</v>
      </c>
      <c r="H19" s="38" t="str">
        <f t="shared" si="1"/>
        <v>min</v>
      </c>
    </row>
    <row r="20" spans="1:8" ht="15" customHeight="1" x14ac:dyDescent="0.25">
      <c r="A20" s="37" t="s">
        <v>28</v>
      </c>
      <c r="B20" s="37">
        <v>85</v>
      </c>
      <c r="C20" s="38" t="s">
        <v>54</v>
      </c>
      <c r="D20" s="37">
        <v>2011</v>
      </c>
      <c r="E20" s="39" t="s">
        <v>35</v>
      </c>
      <c r="F20" s="40"/>
      <c r="G20" s="41">
        <v>0.125</v>
      </c>
      <c r="H20" s="38" t="str">
        <f t="shared" si="1"/>
        <v>min</v>
      </c>
    </row>
    <row r="21" spans="1:8" ht="15" customHeight="1" x14ac:dyDescent="0.25">
      <c r="A21" s="37" t="s">
        <v>30</v>
      </c>
      <c r="B21" s="37">
        <v>5</v>
      </c>
      <c r="C21" s="38" t="s">
        <v>55</v>
      </c>
      <c r="D21" s="37">
        <v>2011</v>
      </c>
      <c r="E21" s="39" t="s">
        <v>56</v>
      </c>
      <c r="F21" s="40"/>
      <c r="G21" s="41">
        <v>0.12638888888888888</v>
      </c>
      <c r="H21" s="38" t="str">
        <f t="shared" si="1"/>
        <v>min</v>
      </c>
    </row>
    <row r="22" spans="1:8" ht="15" customHeight="1" x14ac:dyDescent="0.25">
      <c r="A22" s="37" t="s">
        <v>33</v>
      </c>
      <c r="B22" s="46">
        <v>61</v>
      </c>
      <c r="C22" s="47" t="s">
        <v>57</v>
      </c>
      <c r="D22" s="46">
        <v>2011</v>
      </c>
      <c r="E22" s="48" t="s">
        <v>35</v>
      </c>
      <c r="F22" s="40"/>
      <c r="G22" s="49">
        <v>0.13125000000000001</v>
      </c>
      <c r="H22" s="38" t="str">
        <f t="shared" si="1"/>
        <v>min</v>
      </c>
    </row>
    <row r="23" spans="1:8" ht="15" customHeight="1" x14ac:dyDescent="0.25">
      <c r="A23" s="37" t="s">
        <v>36</v>
      </c>
      <c r="B23" s="37">
        <v>101</v>
      </c>
      <c r="C23" s="38" t="s">
        <v>58</v>
      </c>
      <c r="D23" s="37">
        <v>2011</v>
      </c>
      <c r="E23" s="39" t="s">
        <v>35</v>
      </c>
      <c r="F23" s="40"/>
      <c r="G23" s="41">
        <v>0.13194444444444445</v>
      </c>
      <c r="H23" s="38" t="str">
        <f t="shared" si="1"/>
        <v>min</v>
      </c>
    </row>
    <row r="24" spans="1:8" ht="15" customHeight="1" x14ac:dyDescent="0.25">
      <c r="A24" s="37" t="s">
        <v>39</v>
      </c>
      <c r="B24" s="37">
        <v>105</v>
      </c>
      <c r="C24" s="38" t="s">
        <v>59</v>
      </c>
      <c r="D24" s="37">
        <v>2011</v>
      </c>
      <c r="E24" s="39" t="s">
        <v>27</v>
      </c>
      <c r="F24" s="40"/>
      <c r="G24" s="41">
        <v>0.14166666666666666</v>
      </c>
      <c r="H24" s="38" t="str">
        <f t="shared" si="1"/>
        <v>min</v>
      </c>
    </row>
    <row r="25" spans="1:8" ht="15" customHeight="1" x14ac:dyDescent="0.25">
      <c r="A25" s="37" t="s">
        <v>42</v>
      </c>
      <c r="B25" s="37">
        <v>150</v>
      </c>
      <c r="C25" s="38" t="s">
        <v>60</v>
      </c>
      <c r="D25" s="37">
        <v>2011</v>
      </c>
      <c r="E25" s="39" t="s">
        <v>61</v>
      </c>
      <c r="F25" s="40"/>
      <c r="G25" s="50" t="s">
        <v>48</v>
      </c>
      <c r="H25" s="38" t="str">
        <f t="shared" si="1"/>
        <v/>
      </c>
    </row>
    <row r="26" spans="1:8" ht="355.5" customHeight="1" x14ac:dyDescent="0.25">
      <c r="A26" s="12"/>
      <c r="B26" s="12"/>
      <c r="C26" s="13"/>
      <c r="D26" s="12"/>
      <c r="E26" s="14"/>
      <c r="F26" s="14"/>
      <c r="G26" s="18"/>
      <c r="H26" s="13"/>
    </row>
    <row r="27" spans="1:8" ht="18.75" customHeight="1" x14ac:dyDescent="0.3">
      <c r="A27" s="33" t="s">
        <v>62</v>
      </c>
      <c r="B27" s="33"/>
      <c r="C27" s="33"/>
      <c r="D27" s="35">
        <f>'[1]Věkové kategorie'!$C$4</f>
        <v>2009</v>
      </c>
      <c r="E27" s="35" t="s">
        <v>15</v>
      </c>
      <c r="F27" s="36">
        <f>'[1]Věkové kategorie'!$D$4</f>
        <v>2010</v>
      </c>
      <c r="G27" s="33" t="s">
        <v>16</v>
      </c>
      <c r="H27" s="33"/>
    </row>
    <row r="28" spans="1:8" ht="15" customHeight="1" x14ac:dyDescent="0.25">
      <c r="A28" s="37" t="s">
        <v>17</v>
      </c>
      <c r="B28" s="37">
        <v>50</v>
      </c>
      <c r="C28" s="38" t="s">
        <v>63</v>
      </c>
      <c r="D28" s="51">
        <v>2009</v>
      </c>
      <c r="E28" s="52" t="s">
        <v>19</v>
      </c>
      <c r="F28" s="40"/>
      <c r="G28" s="41">
        <v>0.10694444444444444</v>
      </c>
      <c r="H28" s="38" t="str">
        <f>IF(ISNUMBER(G28), "min", "")</f>
        <v>min</v>
      </c>
    </row>
    <row r="29" spans="1:8" ht="15" customHeight="1" x14ac:dyDescent="0.25">
      <c r="A29" s="37" t="s">
        <v>20</v>
      </c>
      <c r="B29" s="37">
        <v>140</v>
      </c>
      <c r="C29" s="38" t="s">
        <v>64</v>
      </c>
      <c r="D29" s="51">
        <v>2010</v>
      </c>
      <c r="E29" s="52" t="s">
        <v>19</v>
      </c>
      <c r="F29" s="40"/>
      <c r="G29" s="41">
        <v>0.10902777777777778</v>
      </c>
      <c r="H29" s="38" t="str">
        <f t="shared" ref="H29:H56" si="2">IF(ISNUMBER(G29), "min", "")</f>
        <v>min</v>
      </c>
    </row>
    <row r="30" spans="1:8" ht="15" customHeight="1" x14ac:dyDescent="0.25">
      <c r="A30" s="37" t="s">
        <v>22</v>
      </c>
      <c r="B30" s="37">
        <v>87</v>
      </c>
      <c r="C30" s="38" t="s">
        <v>65</v>
      </c>
      <c r="D30" s="51">
        <v>2009</v>
      </c>
      <c r="E30" s="52" t="s">
        <v>19</v>
      </c>
      <c r="F30" s="40"/>
      <c r="G30" s="41">
        <v>0.11041666666666666</v>
      </c>
      <c r="H30" s="38" t="str">
        <f t="shared" si="2"/>
        <v>min</v>
      </c>
    </row>
    <row r="31" spans="1:8" ht="15" customHeight="1" x14ac:dyDescent="0.25">
      <c r="A31" s="37" t="s">
        <v>25</v>
      </c>
      <c r="B31" s="37">
        <v>91</v>
      </c>
      <c r="C31" s="38" t="s">
        <v>66</v>
      </c>
      <c r="D31" s="51">
        <v>2010</v>
      </c>
      <c r="E31" s="52" t="s">
        <v>19</v>
      </c>
      <c r="F31" s="40"/>
      <c r="G31" s="41">
        <v>0.11527777777777777</v>
      </c>
      <c r="H31" s="38" t="str">
        <f t="shared" si="2"/>
        <v>min</v>
      </c>
    </row>
    <row r="32" spans="1:8" ht="15" customHeight="1" x14ac:dyDescent="0.25">
      <c r="A32" s="37" t="s">
        <v>28</v>
      </c>
      <c r="B32" s="37">
        <v>36</v>
      </c>
      <c r="C32" s="38" t="s">
        <v>67</v>
      </c>
      <c r="D32" s="51">
        <v>2009</v>
      </c>
      <c r="E32" s="52" t="s">
        <v>47</v>
      </c>
      <c r="F32" s="40"/>
      <c r="G32" s="41">
        <v>0.1173611111111111</v>
      </c>
      <c r="H32" s="38" t="str">
        <f t="shared" si="2"/>
        <v>min</v>
      </c>
    </row>
    <row r="33" spans="1:8" ht="15" customHeight="1" x14ac:dyDescent="0.25">
      <c r="A33" s="37" t="s">
        <v>30</v>
      </c>
      <c r="B33" s="37">
        <v>72</v>
      </c>
      <c r="C33" s="38" t="s">
        <v>68</v>
      </c>
      <c r="D33" s="51">
        <v>2010</v>
      </c>
      <c r="E33" s="52" t="s">
        <v>47</v>
      </c>
      <c r="F33" s="40"/>
      <c r="G33" s="41">
        <v>0.11805555555555557</v>
      </c>
      <c r="H33" s="38" t="str">
        <f>IF(ISNUMBER(G33), "min", "")</f>
        <v>min</v>
      </c>
    </row>
    <row r="34" spans="1:8" ht="15" customHeight="1" x14ac:dyDescent="0.25">
      <c r="A34" s="37" t="s">
        <v>33</v>
      </c>
      <c r="B34" s="37">
        <v>45</v>
      </c>
      <c r="C34" s="38" t="s">
        <v>69</v>
      </c>
      <c r="D34" s="51">
        <v>2010</v>
      </c>
      <c r="E34" s="52" t="s">
        <v>70</v>
      </c>
      <c r="F34" s="40"/>
      <c r="G34" s="41">
        <v>0.11805555555555557</v>
      </c>
      <c r="H34" s="38" t="str">
        <f>IF(ISNUMBER(G34), "min", "")</f>
        <v>min</v>
      </c>
    </row>
    <row r="35" spans="1:8" ht="15" customHeight="1" x14ac:dyDescent="0.25">
      <c r="A35" s="37" t="s">
        <v>36</v>
      </c>
      <c r="B35" s="37">
        <v>10</v>
      </c>
      <c r="C35" s="38" t="s">
        <v>71</v>
      </c>
      <c r="D35" s="51">
        <v>2009</v>
      </c>
      <c r="E35" s="52" t="s">
        <v>72</v>
      </c>
      <c r="F35" s="40"/>
      <c r="G35" s="41">
        <v>0.11805555555555557</v>
      </c>
      <c r="H35" s="38" t="str">
        <f>IF(ISNUMBER(G35), "min", "")</f>
        <v>min</v>
      </c>
    </row>
    <row r="36" spans="1:8" ht="15" customHeight="1" x14ac:dyDescent="0.25">
      <c r="A36" s="37" t="s">
        <v>39</v>
      </c>
      <c r="B36" s="37">
        <v>26</v>
      </c>
      <c r="C36" s="38" t="s">
        <v>73</v>
      </c>
      <c r="D36" s="51">
        <v>2009</v>
      </c>
      <c r="E36" s="52" t="s">
        <v>74</v>
      </c>
      <c r="F36" s="40"/>
      <c r="G36" s="41">
        <v>0.11875000000000001</v>
      </c>
      <c r="H36" s="38" t="str">
        <f t="shared" si="2"/>
        <v>min</v>
      </c>
    </row>
    <row r="37" spans="1:8" ht="15" customHeight="1" x14ac:dyDescent="0.25">
      <c r="A37" s="37" t="s">
        <v>42</v>
      </c>
      <c r="B37" s="37" t="s">
        <v>75</v>
      </c>
      <c r="C37" s="38" t="s">
        <v>76</v>
      </c>
      <c r="D37" s="51">
        <v>2009</v>
      </c>
      <c r="E37" s="52" t="s">
        <v>77</v>
      </c>
      <c r="F37" s="40"/>
      <c r="G37" s="41">
        <v>0.11944444444444445</v>
      </c>
      <c r="H37" s="38" t="str">
        <f t="shared" si="2"/>
        <v>min</v>
      </c>
    </row>
    <row r="38" spans="1:8" ht="15" customHeight="1" x14ac:dyDescent="0.25">
      <c r="A38" s="37" t="s">
        <v>45</v>
      </c>
      <c r="B38" s="37">
        <v>73</v>
      </c>
      <c r="C38" s="38" t="s">
        <v>78</v>
      </c>
      <c r="D38" s="51">
        <v>2010</v>
      </c>
      <c r="E38" s="52" t="s">
        <v>19</v>
      </c>
      <c r="F38" s="40"/>
      <c r="G38" s="41">
        <v>0.12222222222222223</v>
      </c>
      <c r="H38" s="38" t="str">
        <f t="shared" si="2"/>
        <v>min</v>
      </c>
    </row>
    <row r="39" spans="1:8" ht="15" customHeight="1" x14ac:dyDescent="0.25">
      <c r="A39" s="37" t="s">
        <v>79</v>
      </c>
      <c r="B39" s="37" t="s">
        <v>80</v>
      </c>
      <c r="C39" s="38" t="s">
        <v>81</v>
      </c>
      <c r="D39" s="51">
        <v>2010</v>
      </c>
      <c r="E39" s="52" t="s">
        <v>27</v>
      </c>
      <c r="F39" s="40"/>
      <c r="G39" s="41">
        <v>0.12569444444444444</v>
      </c>
      <c r="H39" s="38" t="str">
        <f>IF(ISNUMBER(G39), "min", "")</f>
        <v>min</v>
      </c>
    </row>
    <row r="40" spans="1:8" ht="15" customHeight="1" x14ac:dyDescent="0.25">
      <c r="A40" s="37" t="s">
        <v>82</v>
      </c>
      <c r="B40" s="37">
        <v>134</v>
      </c>
      <c r="C40" s="38" t="s">
        <v>83</v>
      </c>
      <c r="D40" s="51">
        <v>2009</v>
      </c>
      <c r="E40" s="52" t="s">
        <v>84</v>
      </c>
      <c r="F40" s="40"/>
      <c r="G40" s="41">
        <v>0.12569444444444444</v>
      </c>
      <c r="H40" s="38" t="str">
        <f>IF(ISNUMBER(G40), "min", "")</f>
        <v>min</v>
      </c>
    </row>
    <row r="41" spans="1:8" ht="15" customHeight="1" x14ac:dyDescent="0.25">
      <c r="A41" s="37" t="s">
        <v>85</v>
      </c>
      <c r="B41" s="37">
        <v>55</v>
      </c>
      <c r="C41" s="38" t="s">
        <v>86</v>
      </c>
      <c r="D41" s="51">
        <v>2010</v>
      </c>
      <c r="E41" s="52" t="s">
        <v>87</v>
      </c>
      <c r="F41" s="40"/>
      <c r="G41" s="41">
        <v>0.1277777777777778</v>
      </c>
      <c r="H41" s="38" t="str">
        <f t="shared" si="2"/>
        <v>min</v>
      </c>
    </row>
    <row r="42" spans="1:8" ht="15" customHeight="1" x14ac:dyDescent="0.25">
      <c r="A42" s="37" t="s">
        <v>88</v>
      </c>
      <c r="B42" s="37">
        <v>63</v>
      </c>
      <c r="C42" s="38" t="s">
        <v>89</v>
      </c>
      <c r="D42" s="51">
        <v>2010</v>
      </c>
      <c r="E42" s="52" t="s">
        <v>19</v>
      </c>
      <c r="F42" s="40"/>
      <c r="G42" s="41">
        <v>0.1277777777777778</v>
      </c>
      <c r="H42" s="38" t="str">
        <f t="shared" si="2"/>
        <v>min</v>
      </c>
    </row>
    <row r="43" spans="1:8" ht="15" customHeight="1" x14ac:dyDescent="0.25">
      <c r="A43" s="37" t="s">
        <v>90</v>
      </c>
      <c r="B43" s="37">
        <v>77</v>
      </c>
      <c r="C43" s="38" t="s">
        <v>91</v>
      </c>
      <c r="D43" s="51">
        <v>2010</v>
      </c>
      <c r="E43" s="52" t="s">
        <v>92</v>
      </c>
      <c r="F43" s="40"/>
      <c r="G43" s="41">
        <v>0.13194444444444445</v>
      </c>
      <c r="H43" s="38" t="str">
        <f t="shared" si="2"/>
        <v>min</v>
      </c>
    </row>
    <row r="44" spans="1:8" ht="15" customHeight="1" x14ac:dyDescent="0.25">
      <c r="A44" s="37" t="s">
        <v>93</v>
      </c>
      <c r="B44" s="37">
        <v>139</v>
      </c>
      <c r="C44" s="38" t="s">
        <v>94</v>
      </c>
      <c r="D44" s="51">
        <v>2009</v>
      </c>
      <c r="E44" s="52" t="s">
        <v>38</v>
      </c>
      <c r="F44" s="40"/>
      <c r="G44" s="41">
        <v>0.13194444444444445</v>
      </c>
      <c r="H44" s="38" t="str">
        <f t="shared" si="2"/>
        <v>min</v>
      </c>
    </row>
    <row r="45" spans="1:8" ht="15" customHeight="1" x14ac:dyDescent="0.25">
      <c r="A45" s="37" t="s">
        <v>95</v>
      </c>
      <c r="B45" s="37" t="s">
        <v>96</v>
      </c>
      <c r="C45" s="38" t="s">
        <v>97</v>
      </c>
      <c r="D45" s="51">
        <v>2010</v>
      </c>
      <c r="E45" s="52" t="s">
        <v>19</v>
      </c>
      <c r="F45" s="40"/>
      <c r="G45" s="41">
        <v>0.13333333333333333</v>
      </c>
      <c r="H45" s="38" t="str">
        <f t="shared" si="2"/>
        <v>min</v>
      </c>
    </row>
    <row r="46" spans="1:8" ht="15" customHeight="1" x14ac:dyDescent="0.25">
      <c r="A46" s="37" t="s">
        <v>98</v>
      </c>
      <c r="B46" s="37">
        <v>35</v>
      </c>
      <c r="C46" s="38" t="s">
        <v>99</v>
      </c>
      <c r="D46" s="51">
        <v>2009</v>
      </c>
      <c r="E46" s="52" t="s">
        <v>19</v>
      </c>
      <c r="F46" s="40"/>
      <c r="G46" s="41">
        <v>0.13402777777777777</v>
      </c>
      <c r="H46" s="38" t="str">
        <f t="shared" si="2"/>
        <v>min</v>
      </c>
    </row>
    <row r="47" spans="1:8" ht="15" customHeight="1" x14ac:dyDescent="0.25">
      <c r="A47" s="37" t="s">
        <v>100</v>
      </c>
      <c r="B47" s="37" t="s">
        <v>101</v>
      </c>
      <c r="C47" s="38" t="s">
        <v>102</v>
      </c>
      <c r="D47" s="51">
        <v>2010</v>
      </c>
      <c r="E47" s="52" t="s">
        <v>27</v>
      </c>
      <c r="F47" s="40"/>
      <c r="G47" s="41">
        <v>0.14791666666666667</v>
      </c>
      <c r="H47" s="38" t="str">
        <f t="shared" si="2"/>
        <v>min</v>
      </c>
    </row>
    <row r="48" spans="1:8" ht="15" customHeight="1" x14ac:dyDescent="0.25">
      <c r="A48" s="37" t="s">
        <v>103</v>
      </c>
      <c r="B48" s="37">
        <v>30</v>
      </c>
      <c r="C48" s="38" t="s">
        <v>104</v>
      </c>
      <c r="D48" s="51">
        <v>2010</v>
      </c>
      <c r="E48" s="52" t="s">
        <v>105</v>
      </c>
      <c r="F48" s="40"/>
      <c r="G48" s="41">
        <v>0.14930555555555555</v>
      </c>
      <c r="H48" s="38" t="str">
        <f t="shared" si="2"/>
        <v>min</v>
      </c>
    </row>
    <row r="49" spans="1:8" ht="15" customHeight="1" x14ac:dyDescent="0.25">
      <c r="A49" s="37" t="s">
        <v>106</v>
      </c>
      <c r="B49" s="37">
        <v>51</v>
      </c>
      <c r="C49" s="38" t="s">
        <v>107</v>
      </c>
      <c r="D49" s="51">
        <v>2010</v>
      </c>
      <c r="E49" s="52" t="s">
        <v>47</v>
      </c>
      <c r="F49" s="40"/>
      <c r="G49" s="41">
        <v>0.15</v>
      </c>
      <c r="H49" s="38" t="str">
        <f t="shared" si="2"/>
        <v>min</v>
      </c>
    </row>
    <row r="50" spans="1:8" ht="15" customHeight="1" x14ac:dyDescent="0.25">
      <c r="A50" s="37" t="s">
        <v>108</v>
      </c>
      <c r="B50" s="37">
        <v>47</v>
      </c>
      <c r="C50" s="38" t="s">
        <v>109</v>
      </c>
      <c r="D50" s="51">
        <v>2009</v>
      </c>
      <c r="E50" s="52" t="s">
        <v>27</v>
      </c>
      <c r="F50" s="40"/>
      <c r="G50" s="41">
        <v>0.15138888888888888</v>
      </c>
      <c r="H50" s="38" t="str">
        <f t="shared" si="2"/>
        <v>min</v>
      </c>
    </row>
    <row r="51" spans="1:8" ht="15" customHeight="1" x14ac:dyDescent="0.25">
      <c r="A51" s="37" t="s">
        <v>110</v>
      </c>
      <c r="B51" s="37">
        <v>83</v>
      </c>
      <c r="C51" s="38" t="s">
        <v>111</v>
      </c>
      <c r="D51" s="51">
        <v>2009</v>
      </c>
      <c r="E51" s="52" t="s">
        <v>35</v>
      </c>
      <c r="F51" s="40"/>
      <c r="G51" s="41">
        <v>0.15208333333333332</v>
      </c>
      <c r="H51" s="38" t="str">
        <f t="shared" si="2"/>
        <v>min</v>
      </c>
    </row>
    <row r="52" spans="1:8" ht="15" customHeight="1" x14ac:dyDescent="0.25">
      <c r="A52" s="37" t="s">
        <v>112</v>
      </c>
      <c r="B52" s="37">
        <v>95</v>
      </c>
      <c r="C52" s="38" t="s">
        <v>113</v>
      </c>
      <c r="D52" s="51">
        <v>2010</v>
      </c>
      <c r="E52" s="52" t="s">
        <v>114</v>
      </c>
      <c r="F52" s="40"/>
      <c r="G52" s="41">
        <v>0.16111111111111112</v>
      </c>
      <c r="H52" s="38" t="str">
        <f t="shared" si="2"/>
        <v>min</v>
      </c>
    </row>
    <row r="53" spans="1:8" ht="15" customHeight="1" x14ac:dyDescent="0.25">
      <c r="A53" s="37" t="s">
        <v>115</v>
      </c>
      <c r="B53" s="37">
        <v>25</v>
      </c>
      <c r="C53" s="38" t="s">
        <v>116</v>
      </c>
      <c r="D53" s="51">
        <v>2010</v>
      </c>
      <c r="E53" s="52" t="s">
        <v>19</v>
      </c>
      <c r="F53" s="40"/>
      <c r="G53" s="41">
        <v>0.16250000000000001</v>
      </c>
      <c r="H53" s="38" t="str">
        <f t="shared" si="2"/>
        <v>min</v>
      </c>
    </row>
    <row r="54" spans="1:8" ht="15" customHeight="1" x14ac:dyDescent="0.25">
      <c r="A54" s="37" t="s">
        <v>117</v>
      </c>
      <c r="B54" s="37">
        <v>100</v>
      </c>
      <c r="C54" s="38" t="s">
        <v>118</v>
      </c>
      <c r="D54" s="51">
        <v>2009</v>
      </c>
      <c r="E54" s="52" t="s">
        <v>119</v>
      </c>
      <c r="F54" s="40"/>
      <c r="G54" s="41">
        <v>0.16666666666666666</v>
      </c>
      <c r="H54" s="38" t="str">
        <f t="shared" si="2"/>
        <v>min</v>
      </c>
    </row>
    <row r="55" spans="1:8" ht="15" customHeight="1" x14ac:dyDescent="0.25">
      <c r="A55" s="37" t="s">
        <v>120</v>
      </c>
      <c r="B55" s="37">
        <v>142</v>
      </c>
      <c r="C55" s="38" t="s">
        <v>121</v>
      </c>
      <c r="D55" s="51">
        <v>2010</v>
      </c>
      <c r="E55" s="52" t="s">
        <v>19</v>
      </c>
      <c r="F55" s="40"/>
      <c r="G55" s="50" t="s">
        <v>48</v>
      </c>
      <c r="H55" s="38" t="str">
        <f t="shared" si="2"/>
        <v/>
      </c>
    </row>
    <row r="56" spans="1:8" ht="15" customHeight="1" x14ac:dyDescent="0.25">
      <c r="A56" s="37" t="s">
        <v>122</v>
      </c>
      <c r="B56" s="37" t="s">
        <v>123</v>
      </c>
      <c r="C56" s="38" t="s">
        <v>124</v>
      </c>
      <c r="D56" s="51">
        <v>2010</v>
      </c>
      <c r="E56" s="52" t="s">
        <v>19</v>
      </c>
      <c r="F56" s="40"/>
      <c r="G56" s="50" t="s">
        <v>125</v>
      </c>
      <c r="H56" s="38" t="str">
        <f t="shared" si="2"/>
        <v/>
      </c>
    </row>
    <row r="57" spans="1:8" ht="298.5" customHeight="1" x14ac:dyDescent="0.25">
      <c r="A57" s="12"/>
      <c r="B57" s="12"/>
      <c r="C57" s="13"/>
      <c r="D57" s="17"/>
      <c r="E57" s="14"/>
      <c r="F57" s="14"/>
      <c r="G57" s="18"/>
      <c r="H57" s="13"/>
    </row>
    <row r="58" spans="1:8" ht="18.75" customHeight="1" x14ac:dyDescent="0.3">
      <c r="A58" s="33" t="s">
        <v>126</v>
      </c>
      <c r="B58" s="33"/>
      <c r="C58" s="33"/>
      <c r="D58" s="35">
        <f>'[2]Věkové kategorie'!$C$5</f>
        <v>2009</v>
      </c>
      <c r="E58" s="35" t="s">
        <v>15</v>
      </c>
      <c r="F58" s="36">
        <f>'[2]Věkové kategorie'!$D$5</f>
        <v>2010</v>
      </c>
      <c r="G58" s="33" t="s">
        <v>16</v>
      </c>
      <c r="H58" s="33"/>
    </row>
    <row r="59" spans="1:8" ht="15" customHeight="1" x14ac:dyDescent="0.25">
      <c r="A59" s="37" t="s">
        <v>17</v>
      </c>
      <c r="B59" s="37">
        <v>66</v>
      </c>
      <c r="C59" s="38" t="s">
        <v>127</v>
      </c>
      <c r="D59" s="37">
        <v>2009</v>
      </c>
      <c r="E59" s="39" t="s">
        <v>128</v>
      </c>
      <c r="F59" s="40"/>
      <c r="G59" s="41">
        <v>0.10208333333333335</v>
      </c>
      <c r="H59" s="38" t="str">
        <f>IF(ISNUMBER(G59), "min", "")</f>
        <v>min</v>
      </c>
    </row>
    <row r="60" spans="1:8" ht="15" customHeight="1" x14ac:dyDescent="0.25">
      <c r="A60" s="37" t="s">
        <v>20</v>
      </c>
      <c r="B60" s="37">
        <v>60</v>
      </c>
      <c r="C60" s="38" t="s">
        <v>129</v>
      </c>
      <c r="D60" s="37">
        <v>2009</v>
      </c>
      <c r="E60" s="39" t="s">
        <v>35</v>
      </c>
      <c r="F60" s="40"/>
      <c r="G60" s="41">
        <v>0.10486111111111111</v>
      </c>
      <c r="H60" s="38" t="str">
        <f t="shared" ref="H60:H80" si="3">IF(ISNUMBER(G60), "min", "")</f>
        <v>min</v>
      </c>
    </row>
    <row r="61" spans="1:8" ht="15" customHeight="1" x14ac:dyDescent="0.25">
      <c r="A61" s="37" t="s">
        <v>22</v>
      </c>
      <c r="B61" s="37">
        <v>109</v>
      </c>
      <c r="C61" s="38" t="s">
        <v>130</v>
      </c>
      <c r="D61" s="37">
        <v>2009</v>
      </c>
      <c r="E61" s="39" t="s">
        <v>47</v>
      </c>
      <c r="F61" s="40"/>
      <c r="G61" s="41">
        <v>0.10486111111111111</v>
      </c>
      <c r="H61" s="38" t="str">
        <f t="shared" si="3"/>
        <v>min</v>
      </c>
    </row>
    <row r="62" spans="1:8" ht="15" customHeight="1" x14ac:dyDescent="0.25">
      <c r="A62" s="37" t="s">
        <v>25</v>
      </c>
      <c r="B62" s="37">
        <v>94</v>
      </c>
      <c r="C62" s="38" t="s">
        <v>131</v>
      </c>
      <c r="D62" s="37">
        <v>2009</v>
      </c>
      <c r="E62" s="39" t="s">
        <v>35</v>
      </c>
      <c r="F62" s="40"/>
      <c r="G62" s="41">
        <v>0.10694444444444444</v>
      </c>
      <c r="H62" s="38" t="str">
        <f t="shared" si="3"/>
        <v>min</v>
      </c>
    </row>
    <row r="63" spans="1:8" ht="15" customHeight="1" x14ac:dyDescent="0.25">
      <c r="A63" s="37" t="s">
        <v>28</v>
      </c>
      <c r="B63" s="42">
        <v>107</v>
      </c>
      <c r="C63" s="43" t="s">
        <v>132</v>
      </c>
      <c r="D63" s="53">
        <v>2010</v>
      </c>
      <c r="E63" s="54" t="s">
        <v>47</v>
      </c>
      <c r="F63" s="40"/>
      <c r="G63" s="45">
        <v>0.10902777777777778</v>
      </c>
      <c r="H63" s="38" t="str">
        <f t="shared" si="3"/>
        <v>min</v>
      </c>
    </row>
    <row r="64" spans="1:8" ht="15" customHeight="1" x14ac:dyDescent="0.25">
      <c r="A64" s="37" t="s">
        <v>30</v>
      </c>
      <c r="B64" s="46">
        <v>108</v>
      </c>
      <c r="C64" s="38" t="s">
        <v>133</v>
      </c>
      <c r="D64" s="37">
        <v>2010</v>
      </c>
      <c r="E64" s="39" t="s">
        <v>47</v>
      </c>
      <c r="F64" s="40"/>
      <c r="G64" s="41">
        <v>0.10902777777777778</v>
      </c>
      <c r="H64" s="38" t="str">
        <f t="shared" si="3"/>
        <v>min</v>
      </c>
    </row>
    <row r="65" spans="1:8" ht="15" customHeight="1" x14ac:dyDescent="0.25">
      <c r="A65" s="37" t="s">
        <v>33</v>
      </c>
      <c r="B65" s="37">
        <v>133</v>
      </c>
      <c r="C65" s="38" t="s">
        <v>134</v>
      </c>
      <c r="D65" s="37">
        <v>2009</v>
      </c>
      <c r="E65" s="39" t="s">
        <v>35</v>
      </c>
      <c r="F65" s="40"/>
      <c r="G65" s="41">
        <v>0.11319444444444444</v>
      </c>
      <c r="H65" s="38" t="str">
        <f t="shared" si="3"/>
        <v>min</v>
      </c>
    </row>
    <row r="66" spans="1:8" ht="15" customHeight="1" x14ac:dyDescent="0.25">
      <c r="A66" s="37" t="s">
        <v>36</v>
      </c>
      <c r="B66" s="37">
        <v>17</v>
      </c>
      <c r="C66" s="38" t="s">
        <v>135</v>
      </c>
      <c r="D66" s="37">
        <v>2010</v>
      </c>
      <c r="E66" s="39" t="s">
        <v>32</v>
      </c>
      <c r="F66" s="40"/>
      <c r="G66" s="41">
        <v>0.11458333333333333</v>
      </c>
      <c r="H66" s="38" t="str">
        <f t="shared" si="3"/>
        <v>min</v>
      </c>
    </row>
    <row r="67" spans="1:8" ht="15" customHeight="1" x14ac:dyDescent="0.25">
      <c r="A67" s="37" t="s">
        <v>39</v>
      </c>
      <c r="B67" s="37">
        <v>104</v>
      </c>
      <c r="C67" s="38" t="s">
        <v>136</v>
      </c>
      <c r="D67" s="37">
        <v>2010</v>
      </c>
      <c r="E67" s="39" t="s">
        <v>35</v>
      </c>
      <c r="F67" s="40"/>
      <c r="G67" s="41">
        <v>0.11527777777777777</v>
      </c>
      <c r="H67" s="38" t="str">
        <f t="shared" si="3"/>
        <v>min</v>
      </c>
    </row>
    <row r="68" spans="1:8" ht="15" customHeight="1" x14ac:dyDescent="0.25">
      <c r="A68" s="37" t="s">
        <v>42</v>
      </c>
      <c r="B68" s="37">
        <v>121</v>
      </c>
      <c r="C68" s="38" t="s">
        <v>137</v>
      </c>
      <c r="D68" s="37">
        <v>2009</v>
      </c>
      <c r="E68" s="39" t="s">
        <v>35</v>
      </c>
      <c r="F68" s="40"/>
      <c r="G68" s="41">
        <v>0.11875000000000001</v>
      </c>
      <c r="H68" s="38" t="str">
        <f t="shared" si="3"/>
        <v>min</v>
      </c>
    </row>
    <row r="69" spans="1:8" ht="15" customHeight="1" x14ac:dyDescent="0.25">
      <c r="A69" s="37" t="s">
        <v>45</v>
      </c>
      <c r="B69" s="37">
        <v>16</v>
      </c>
      <c r="C69" s="38" t="s">
        <v>138</v>
      </c>
      <c r="D69" s="37">
        <v>2010</v>
      </c>
      <c r="E69" s="39" t="s">
        <v>139</v>
      </c>
      <c r="F69" s="40"/>
      <c r="G69" s="41">
        <v>0.12361111111111112</v>
      </c>
      <c r="H69" s="38" t="str">
        <f t="shared" si="3"/>
        <v>min</v>
      </c>
    </row>
    <row r="70" spans="1:8" ht="15" customHeight="1" x14ac:dyDescent="0.25">
      <c r="A70" s="37" t="s">
        <v>79</v>
      </c>
      <c r="B70" s="37">
        <v>12</v>
      </c>
      <c r="C70" s="38" t="s">
        <v>140</v>
      </c>
      <c r="D70" s="37">
        <v>2009</v>
      </c>
      <c r="E70" s="39" t="s">
        <v>27</v>
      </c>
      <c r="F70" s="40"/>
      <c r="G70" s="41">
        <v>0.12430555555555556</v>
      </c>
      <c r="H70" s="38" t="str">
        <f t="shared" si="3"/>
        <v>min</v>
      </c>
    </row>
    <row r="71" spans="1:8" ht="15" customHeight="1" x14ac:dyDescent="0.25">
      <c r="A71" s="37" t="s">
        <v>82</v>
      </c>
      <c r="B71" s="37">
        <v>122</v>
      </c>
      <c r="C71" s="38" t="s">
        <v>141</v>
      </c>
      <c r="D71" s="37">
        <v>2010</v>
      </c>
      <c r="E71" s="39" t="s">
        <v>35</v>
      </c>
      <c r="F71" s="40"/>
      <c r="G71" s="41">
        <v>0.12638888888888888</v>
      </c>
      <c r="H71" s="38" t="str">
        <f t="shared" si="3"/>
        <v>min</v>
      </c>
    </row>
    <row r="72" spans="1:8" ht="15" customHeight="1" x14ac:dyDescent="0.25">
      <c r="A72" s="37" t="s">
        <v>85</v>
      </c>
      <c r="B72" s="37">
        <v>42</v>
      </c>
      <c r="C72" s="38" t="s">
        <v>142</v>
      </c>
      <c r="D72" s="37">
        <v>2010</v>
      </c>
      <c r="E72" s="39" t="s">
        <v>143</v>
      </c>
      <c r="F72" s="40"/>
      <c r="G72" s="41">
        <v>0.1277777777777778</v>
      </c>
      <c r="H72" s="38" t="str">
        <f t="shared" si="3"/>
        <v>min</v>
      </c>
    </row>
    <row r="73" spans="1:8" ht="15" customHeight="1" x14ac:dyDescent="0.25">
      <c r="A73" s="37" t="s">
        <v>88</v>
      </c>
      <c r="B73" s="37">
        <v>124</v>
      </c>
      <c r="C73" s="38" t="s">
        <v>144</v>
      </c>
      <c r="D73" s="37">
        <v>2010</v>
      </c>
      <c r="E73" s="39" t="s">
        <v>35</v>
      </c>
      <c r="F73" s="40"/>
      <c r="G73" s="41">
        <v>0.12847222222222224</v>
      </c>
      <c r="H73" s="38" t="str">
        <f t="shared" si="3"/>
        <v>min</v>
      </c>
    </row>
    <row r="74" spans="1:8" ht="15" customHeight="1" x14ac:dyDescent="0.25">
      <c r="A74" s="37" t="s">
        <v>90</v>
      </c>
      <c r="B74" s="37">
        <v>67</v>
      </c>
      <c r="C74" s="38" t="s">
        <v>145</v>
      </c>
      <c r="D74" s="37">
        <v>2009</v>
      </c>
      <c r="E74" s="39" t="s">
        <v>35</v>
      </c>
      <c r="F74" s="40"/>
      <c r="G74" s="41">
        <v>0.12847222222222224</v>
      </c>
      <c r="H74" s="38" t="str">
        <f t="shared" si="3"/>
        <v>min</v>
      </c>
    </row>
    <row r="75" spans="1:8" ht="15" customHeight="1" x14ac:dyDescent="0.25">
      <c r="A75" s="37" t="s">
        <v>93</v>
      </c>
      <c r="B75" s="37">
        <v>132</v>
      </c>
      <c r="C75" s="38" t="s">
        <v>146</v>
      </c>
      <c r="D75" s="37">
        <v>2009</v>
      </c>
      <c r="E75" s="39" t="s">
        <v>27</v>
      </c>
      <c r="F75" s="40"/>
      <c r="G75" s="41">
        <v>0.12916666666666668</v>
      </c>
      <c r="H75" s="38" t="str">
        <f t="shared" si="3"/>
        <v>min</v>
      </c>
    </row>
    <row r="76" spans="1:8" ht="15" customHeight="1" x14ac:dyDescent="0.25">
      <c r="A76" s="37" t="s">
        <v>95</v>
      </c>
      <c r="B76" s="37">
        <v>138</v>
      </c>
      <c r="C76" s="38" t="s">
        <v>147</v>
      </c>
      <c r="D76" s="37">
        <v>2010</v>
      </c>
      <c r="E76" s="39" t="s">
        <v>148</v>
      </c>
      <c r="F76" s="40"/>
      <c r="G76" s="41">
        <v>0.1361111111111111</v>
      </c>
      <c r="H76" s="38" t="str">
        <f t="shared" si="3"/>
        <v>min</v>
      </c>
    </row>
    <row r="77" spans="1:8" ht="15" customHeight="1" x14ac:dyDescent="0.25">
      <c r="A77" s="37" t="s">
        <v>98</v>
      </c>
      <c r="B77" s="37">
        <v>39</v>
      </c>
      <c r="C77" s="38" t="s">
        <v>149</v>
      </c>
      <c r="D77" s="37">
        <v>2009</v>
      </c>
      <c r="E77" s="39" t="s">
        <v>150</v>
      </c>
      <c r="F77" s="40"/>
      <c r="G77" s="41">
        <v>0.1361111111111111</v>
      </c>
      <c r="H77" s="38" t="str">
        <f t="shared" si="3"/>
        <v>min</v>
      </c>
    </row>
    <row r="78" spans="1:8" ht="15" customHeight="1" x14ac:dyDescent="0.25">
      <c r="A78" s="37" t="s">
        <v>100</v>
      </c>
      <c r="B78" s="37">
        <v>126</v>
      </c>
      <c r="C78" s="38" t="s">
        <v>151</v>
      </c>
      <c r="D78" s="37">
        <v>2010</v>
      </c>
      <c r="E78" s="39" t="s">
        <v>35</v>
      </c>
      <c r="F78" s="40"/>
      <c r="G78" s="41">
        <v>0.13819444444444443</v>
      </c>
      <c r="H78" s="38" t="str">
        <f t="shared" si="3"/>
        <v>min</v>
      </c>
    </row>
    <row r="79" spans="1:8" ht="15" customHeight="1" x14ac:dyDescent="0.25">
      <c r="A79" s="37" t="s">
        <v>103</v>
      </c>
      <c r="B79" s="37">
        <v>30</v>
      </c>
      <c r="C79" s="38" t="s">
        <v>152</v>
      </c>
      <c r="D79" s="37">
        <v>2010</v>
      </c>
      <c r="E79" s="39" t="s">
        <v>148</v>
      </c>
      <c r="F79" s="40"/>
      <c r="G79" s="41">
        <v>0.1451388888888889</v>
      </c>
      <c r="H79" s="38" t="str">
        <f t="shared" si="3"/>
        <v>min</v>
      </c>
    </row>
    <row r="80" spans="1:8" ht="15" customHeight="1" x14ac:dyDescent="0.25">
      <c r="A80" s="37" t="s">
        <v>106</v>
      </c>
      <c r="B80" s="37">
        <v>111</v>
      </c>
      <c r="C80" s="38" t="s">
        <v>153</v>
      </c>
      <c r="D80" s="37">
        <v>2009</v>
      </c>
      <c r="E80" s="39" t="s">
        <v>47</v>
      </c>
      <c r="F80" s="40"/>
      <c r="G80" s="50" t="s">
        <v>125</v>
      </c>
      <c r="H80" s="38" t="str">
        <f t="shared" si="3"/>
        <v/>
      </c>
    </row>
    <row r="81" spans="1:8" ht="15" customHeight="1" x14ac:dyDescent="0.25">
      <c r="A81" s="12"/>
      <c r="B81" s="12"/>
      <c r="C81" s="13"/>
      <c r="D81" s="17"/>
      <c r="E81" s="14"/>
      <c r="F81" s="14"/>
      <c r="G81" s="18"/>
      <c r="H81" s="13"/>
    </row>
    <row r="82" spans="1:8" ht="18.75" customHeight="1" x14ac:dyDescent="0.3">
      <c r="A82" s="33" t="s">
        <v>154</v>
      </c>
      <c r="B82" s="33"/>
      <c r="C82" s="33"/>
      <c r="D82" s="35">
        <f>'[1]Věkové kategorie'!$C$6</f>
        <v>2007</v>
      </c>
      <c r="E82" s="35" t="s">
        <v>15</v>
      </c>
      <c r="F82" s="36">
        <f>'[1]Věkové kategorie'!$D$6</f>
        <v>2008</v>
      </c>
      <c r="G82" s="33" t="s">
        <v>16</v>
      </c>
      <c r="H82" s="33"/>
    </row>
    <row r="83" spans="1:8" ht="15" customHeight="1" x14ac:dyDescent="0.25">
      <c r="A83" s="37" t="s">
        <v>17</v>
      </c>
      <c r="B83" s="37" t="s">
        <v>155</v>
      </c>
      <c r="C83" s="38" t="s">
        <v>156</v>
      </c>
      <c r="D83" s="51">
        <v>2007</v>
      </c>
      <c r="E83" s="39" t="s">
        <v>157</v>
      </c>
      <c r="F83" s="40"/>
      <c r="G83" s="41">
        <v>9.8611111111111108E-2</v>
      </c>
      <c r="H83" s="38" t="str">
        <f>IF(ISNUMBER(G83), "min", "")</f>
        <v>min</v>
      </c>
    </row>
    <row r="84" spans="1:8" ht="15" customHeight="1" x14ac:dyDescent="0.25">
      <c r="A84" s="37" t="s">
        <v>20</v>
      </c>
      <c r="B84" s="37">
        <v>32</v>
      </c>
      <c r="C84" s="38" t="s">
        <v>158</v>
      </c>
      <c r="D84" s="51">
        <v>2007</v>
      </c>
      <c r="E84" s="55" t="s">
        <v>47</v>
      </c>
      <c r="F84" s="40"/>
      <c r="G84" s="41">
        <v>0.10208333333333335</v>
      </c>
      <c r="H84" s="38" t="str">
        <f t="shared" ref="H84:H98" si="4">IF(ISNUMBER(G84), "min", "")</f>
        <v>min</v>
      </c>
    </row>
    <row r="85" spans="1:8" ht="15" customHeight="1" x14ac:dyDescent="0.25">
      <c r="A85" s="37" t="s">
        <v>22</v>
      </c>
      <c r="B85" s="37">
        <v>130</v>
      </c>
      <c r="C85" s="38" t="s">
        <v>159</v>
      </c>
      <c r="D85" s="51">
        <v>2008</v>
      </c>
      <c r="E85" s="39" t="s">
        <v>35</v>
      </c>
      <c r="F85" s="40"/>
      <c r="G85" s="41">
        <v>0.10208333333333335</v>
      </c>
      <c r="H85" s="38" t="str">
        <f t="shared" si="4"/>
        <v>min</v>
      </c>
    </row>
    <row r="86" spans="1:8" ht="15" customHeight="1" x14ac:dyDescent="0.25">
      <c r="A86" s="37" t="s">
        <v>25</v>
      </c>
      <c r="B86" s="37" t="s">
        <v>160</v>
      </c>
      <c r="C86" s="38" t="s">
        <v>161</v>
      </c>
      <c r="D86" s="51">
        <v>2007</v>
      </c>
      <c r="E86" s="39" t="s">
        <v>35</v>
      </c>
      <c r="F86" s="40"/>
      <c r="G86" s="41">
        <v>0.10486111111111111</v>
      </c>
      <c r="H86" s="38" t="str">
        <f t="shared" si="4"/>
        <v>min</v>
      </c>
    </row>
    <row r="87" spans="1:8" ht="15" customHeight="1" x14ac:dyDescent="0.25">
      <c r="A87" s="37" t="s">
        <v>28</v>
      </c>
      <c r="B87" s="37">
        <v>46</v>
      </c>
      <c r="C87" s="38" t="s">
        <v>162</v>
      </c>
      <c r="D87" s="51">
        <v>2007</v>
      </c>
      <c r="E87" s="39" t="s">
        <v>163</v>
      </c>
      <c r="F87" s="40"/>
      <c r="G87" s="41">
        <v>0.1111111111111111</v>
      </c>
      <c r="H87" s="38" t="str">
        <f t="shared" si="4"/>
        <v>min</v>
      </c>
    </row>
    <row r="88" spans="1:8" ht="15" customHeight="1" x14ac:dyDescent="0.25">
      <c r="A88" s="37" t="s">
        <v>30</v>
      </c>
      <c r="B88" s="37">
        <v>81</v>
      </c>
      <c r="C88" s="38" t="s">
        <v>164</v>
      </c>
      <c r="D88" s="51">
        <v>2007</v>
      </c>
      <c r="E88" s="39" t="s">
        <v>165</v>
      </c>
      <c r="F88" s="40"/>
      <c r="G88" s="41">
        <v>0.11388888888888889</v>
      </c>
      <c r="H88" s="38" t="str">
        <f t="shared" si="4"/>
        <v>min</v>
      </c>
    </row>
    <row r="89" spans="1:8" ht="15" customHeight="1" x14ac:dyDescent="0.25">
      <c r="A89" s="37" t="s">
        <v>33</v>
      </c>
      <c r="B89" s="37">
        <v>56</v>
      </c>
      <c r="C89" s="38" t="s">
        <v>166</v>
      </c>
      <c r="D89" s="51">
        <v>2008</v>
      </c>
      <c r="E89" s="39" t="s">
        <v>35</v>
      </c>
      <c r="F89" s="40"/>
      <c r="G89" s="41">
        <v>0.11597222222222221</v>
      </c>
      <c r="H89" s="38" t="str">
        <f t="shared" si="4"/>
        <v>min</v>
      </c>
    </row>
    <row r="90" spans="1:8" ht="15" customHeight="1" x14ac:dyDescent="0.25">
      <c r="A90" s="37" t="s">
        <v>36</v>
      </c>
      <c r="B90" s="37" t="s">
        <v>167</v>
      </c>
      <c r="C90" s="38" t="s">
        <v>168</v>
      </c>
      <c r="D90" s="51">
        <v>2007</v>
      </c>
      <c r="E90" s="39" t="s">
        <v>35</v>
      </c>
      <c r="F90" s="40"/>
      <c r="G90" s="41">
        <v>0.11666666666666665</v>
      </c>
      <c r="H90" s="38" t="str">
        <f t="shared" si="4"/>
        <v>min</v>
      </c>
    </row>
    <row r="91" spans="1:8" ht="15" customHeight="1" x14ac:dyDescent="0.25">
      <c r="A91" s="37" t="s">
        <v>39</v>
      </c>
      <c r="B91" s="37" t="s">
        <v>169</v>
      </c>
      <c r="C91" s="38" t="s">
        <v>170</v>
      </c>
      <c r="D91" s="51">
        <v>2008</v>
      </c>
      <c r="E91" s="39" t="s">
        <v>35</v>
      </c>
      <c r="F91" s="40"/>
      <c r="G91" s="41">
        <v>0.11805555555555557</v>
      </c>
      <c r="H91" s="38" t="str">
        <f t="shared" si="4"/>
        <v>min</v>
      </c>
    </row>
    <row r="92" spans="1:8" ht="15" customHeight="1" x14ac:dyDescent="0.25">
      <c r="A92" s="37" t="s">
        <v>42</v>
      </c>
      <c r="B92" s="37">
        <v>141</v>
      </c>
      <c r="C92" s="38" t="s">
        <v>171</v>
      </c>
      <c r="D92" s="51">
        <v>2008</v>
      </c>
      <c r="E92" s="39" t="s">
        <v>35</v>
      </c>
      <c r="F92" s="40"/>
      <c r="G92" s="41">
        <v>0.11944444444444445</v>
      </c>
      <c r="H92" s="38" t="str">
        <f t="shared" si="4"/>
        <v>min</v>
      </c>
    </row>
    <row r="93" spans="1:8" ht="15" customHeight="1" x14ac:dyDescent="0.25">
      <c r="A93" s="37" t="s">
        <v>45</v>
      </c>
      <c r="B93" s="37">
        <v>149</v>
      </c>
      <c r="C93" s="38" t="s">
        <v>172</v>
      </c>
      <c r="D93" s="51">
        <v>2007</v>
      </c>
      <c r="E93" s="39" t="s">
        <v>173</v>
      </c>
      <c r="F93" s="40"/>
      <c r="G93" s="41">
        <v>0.12013888888888889</v>
      </c>
      <c r="H93" s="38" t="str">
        <f t="shared" si="4"/>
        <v>min</v>
      </c>
    </row>
    <row r="94" spans="1:8" ht="15" customHeight="1" x14ac:dyDescent="0.25">
      <c r="A94" s="37" t="s">
        <v>79</v>
      </c>
      <c r="B94" s="42">
        <v>11</v>
      </c>
      <c r="C94" s="43" t="s">
        <v>174</v>
      </c>
      <c r="D94" s="53">
        <v>2007</v>
      </c>
      <c r="E94" s="54" t="s">
        <v>47</v>
      </c>
      <c r="F94" s="40"/>
      <c r="G94" s="45">
        <v>0.12291666666666667</v>
      </c>
      <c r="H94" s="38" t="str">
        <f t="shared" si="4"/>
        <v>min</v>
      </c>
    </row>
    <row r="95" spans="1:8" ht="15" customHeight="1" x14ac:dyDescent="0.25">
      <c r="A95" s="37" t="s">
        <v>82</v>
      </c>
      <c r="B95" s="37" t="s">
        <v>175</v>
      </c>
      <c r="C95" s="38" t="s">
        <v>176</v>
      </c>
      <c r="D95" s="51">
        <v>2007</v>
      </c>
      <c r="E95" s="39" t="s">
        <v>35</v>
      </c>
      <c r="F95" s="40"/>
      <c r="G95" s="41">
        <v>0.12430555555555556</v>
      </c>
      <c r="H95" s="38" t="str">
        <f t="shared" si="4"/>
        <v>min</v>
      </c>
    </row>
    <row r="96" spans="1:8" ht="15" customHeight="1" x14ac:dyDescent="0.25">
      <c r="A96" s="37" t="s">
        <v>85</v>
      </c>
      <c r="B96" s="37">
        <v>34</v>
      </c>
      <c r="C96" s="38" t="s">
        <v>177</v>
      </c>
      <c r="D96" s="51">
        <v>2008</v>
      </c>
      <c r="E96" s="39" t="s">
        <v>35</v>
      </c>
      <c r="F96" s="40"/>
      <c r="G96" s="41">
        <v>0.12430555555555556</v>
      </c>
      <c r="H96" s="38" t="str">
        <f t="shared" si="4"/>
        <v>min</v>
      </c>
    </row>
    <row r="97" spans="1:8" ht="15" customHeight="1" x14ac:dyDescent="0.25">
      <c r="A97" s="37" t="s">
        <v>88</v>
      </c>
      <c r="B97" s="37" t="s">
        <v>178</v>
      </c>
      <c r="C97" s="38" t="s">
        <v>179</v>
      </c>
      <c r="D97" s="51">
        <v>2007</v>
      </c>
      <c r="E97" s="39" t="s">
        <v>180</v>
      </c>
      <c r="F97" s="40"/>
      <c r="G97" s="41">
        <v>0.125</v>
      </c>
      <c r="H97" s="38" t="str">
        <f t="shared" si="4"/>
        <v>min</v>
      </c>
    </row>
    <row r="98" spans="1:8" ht="15" customHeight="1" x14ac:dyDescent="0.25">
      <c r="A98" s="37" t="s">
        <v>90</v>
      </c>
      <c r="B98" s="46">
        <v>44</v>
      </c>
      <c r="C98" s="47" t="s">
        <v>181</v>
      </c>
      <c r="D98" s="56">
        <v>2008</v>
      </c>
      <c r="E98" s="57" t="s">
        <v>35</v>
      </c>
      <c r="F98" s="40"/>
      <c r="G98" s="50" t="s">
        <v>48</v>
      </c>
      <c r="H98" s="38" t="str">
        <f t="shared" si="4"/>
        <v/>
      </c>
    </row>
    <row r="99" spans="1:8" ht="120.75" customHeight="1" x14ac:dyDescent="0.25">
      <c r="A99" s="12"/>
      <c r="B99" s="12"/>
      <c r="C99" s="13"/>
      <c r="D99" s="17"/>
      <c r="E99" s="14"/>
      <c r="F99" s="14"/>
      <c r="G99" s="18"/>
      <c r="H99" s="13"/>
    </row>
    <row r="100" spans="1:8" ht="18.75" customHeight="1" x14ac:dyDescent="0.3">
      <c r="A100" s="33" t="s">
        <v>182</v>
      </c>
      <c r="B100" s="33"/>
      <c r="C100" s="33"/>
      <c r="D100" s="35">
        <f>'[1]Věkové kategorie'!$C$7</f>
        <v>2005</v>
      </c>
      <c r="E100" s="35" t="s">
        <v>15</v>
      </c>
      <c r="F100" s="36">
        <f>'[1]Věkové kategorie'!$D$7</f>
        <v>2006</v>
      </c>
      <c r="G100" s="33" t="s">
        <v>16</v>
      </c>
      <c r="H100" s="33"/>
    </row>
    <row r="101" spans="1:8" ht="15" customHeight="1" x14ac:dyDescent="0.25">
      <c r="A101" s="37" t="s">
        <v>17</v>
      </c>
      <c r="B101" s="37">
        <v>37</v>
      </c>
      <c r="C101" s="38" t="s">
        <v>183</v>
      </c>
      <c r="D101" s="51">
        <v>2006</v>
      </c>
      <c r="E101" s="58" t="s">
        <v>35</v>
      </c>
      <c r="F101" s="40"/>
      <c r="G101" s="41">
        <v>9.7222222222222224E-2</v>
      </c>
      <c r="H101" s="38" t="str">
        <f>IF(ISNUMBER(G101), "min", "")</f>
        <v>min</v>
      </c>
    </row>
    <row r="102" spans="1:8" ht="15" customHeight="1" x14ac:dyDescent="0.25">
      <c r="A102" s="37" t="s">
        <v>20</v>
      </c>
      <c r="B102" s="42">
        <v>48</v>
      </c>
      <c r="C102" s="43" t="s">
        <v>184</v>
      </c>
      <c r="D102" s="53">
        <v>2005</v>
      </c>
      <c r="E102" s="58" t="s">
        <v>47</v>
      </c>
      <c r="F102" s="40"/>
      <c r="G102" s="70">
        <v>9.7916666666666666E-2</v>
      </c>
      <c r="H102" s="38" t="str">
        <f t="shared" ref="H102:H110" si="5">IF(ISNUMBER(G102), "min", "")</f>
        <v>min</v>
      </c>
    </row>
    <row r="103" spans="1:8" ht="15" customHeight="1" x14ac:dyDescent="0.25">
      <c r="A103" s="37" t="s">
        <v>22</v>
      </c>
      <c r="B103" s="37">
        <v>97</v>
      </c>
      <c r="C103" s="38" t="s">
        <v>185</v>
      </c>
      <c r="D103" s="51">
        <v>2005</v>
      </c>
      <c r="E103" s="58" t="s">
        <v>47</v>
      </c>
      <c r="F103" s="40"/>
      <c r="G103" s="41">
        <v>9.7916666666666666E-2</v>
      </c>
      <c r="H103" s="50" t="str">
        <f t="shared" si="5"/>
        <v>min</v>
      </c>
    </row>
    <row r="104" spans="1:8" ht="15" customHeight="1" x14ac:dyDescent="0.25">
      <c r="A104" s="37" t="s">
        <v>25</v>
      </c>
      <c r="B104" s="37" t="s">
        <v>186</v>
      </c>
      <c r="C104" s="38" t="s">
        <v>187</v>
      </c>
      <c r="D104" s="51">
        <v>2005</v>
      </c>
      <c r="E104" s="58" t="s">
        <v>188</v>
      </c>
      <c r="F104" s="40"/>
      <c r="G104" s="41">
        <v>9.8611111111111108E-2</v>
      </c>
      <c r="H104" s="38" t="str">
        <f t="shared" si="5"/>
        <v>min</v>
      </c>
    </row>
    <row r="105" spans="1:8" ht="15" customHeight="1" x14ac:dyDescent="0.25">
      <c r="A105" s="37" t="s">
        <v>28</v>
      </c>
      <c r="B105" s="37">
        <v>13</v>
      </c>
      <c r="C105" s="38" t="s">
        <v>189</v>
      </c>
      <c r="D105" s="51">
        <v>2006</v>
      </c>
      <c r="E105" s="58" t="s">
        <v>35</v>
      </c>
      <c r="F105" s="40"/>
      <c r="G105" s="41">
        <v>0.10694444444444444</v>
      </c>
      <c r="H105" s="38" t="str">
        <f t="shared" si="5"/>
        <v>min</v>
      </c>
    </row>
    <row r="106" spans="1:8" ht="15" customHeight="1" x14ac:dyDescent="0.25">
      <c r="A106" s="37" t="s">
        <v>30</v>
      </c>
      <c r="B106" s="37">
        <v>57</v>
      </c>
      <c r="C106" s="38" t="s">
        <v>190</v>
      </c>
      <c r="D106" s="51">
        <v>2005</v>
      </c>
      <c r="E106" s="58" t="s">
        <v>191</v>
      </c>
      <c r="F106" s="40"/>
      <c r="G106" s="41">
        <v>0.10972222222222222</v>
      </c>
      <c r="H106" s="38" t="str">
        <f t="shared" si="5"/>
        <v>min</v>
      </c>
    </row>
    <row r="107" spans="1:8" ht="15" customHeight="1" x14ac:dyDescent="0.25">
      <c r="A107" s="37" t="s">
        <v>33</v>
      </c>
      <c r="B107" s="37" t="s">
        <v>192</v>
      </c>
      <c r="C107" s="38" t="s">
        <v>193</v>
      </c>
      <c r="D107" s="51">
        <v>2005</v>
      </c>
      <c r="E107" s="58" t="s">
        <v>35</v>
      </c>
      <c r="F107" s="40"/>
      <c r="G107" s="41">
        <v>0.1125</v>
      </c>
      <c r="H107" s="38" t="str">
        <f t="shared" si="5"/>
        <v>min</v>
      </c>
    </row>
    <row r="108" spans="1:8" ht="15" customHeight="1" x14ac:dyDescent="0.25">
      <c r="A108" s="37" t="s">
        <v>36</v>
      </c>
      <c r="B108" s="37">
        <v>49</v>
      </c>
      <c r="C108" s="38" t="s">
        <v>194</v>
      </c>
      <c r="D108" s="51">
        <v>2005</v>
      </c>
      <c r="E108" s="58" t="s">
        <v>143</v>
      </c>
      <c r="F108" s="40"/>
      <c r="G108" s="41">
        <v>0.11319444444444444</v>
      </c>
      <c r="H108" s="38" t="str">
        <f t="shared" si="5"/>
        <v>min</v>
      </c>
    </row>
    <row r="109" spans="1:8" ht="15" customHeight="1" x14ac:dyDescent="0.25">
      <c r="A109" s="37" t="s">
        <v>39</v>
      </c>
      <c r="B109" s="37">
        <v>66</v>
      </c>
      <c r="C109" s="38" t="s">
        <v>195</v>
      </c>
      <c r="D109" s="51">
        <v>2005</v>
      </c>
      <c r="E109" s="58" t="s">
        <v>27</v>
      </c>
      <c r="F109" s="40"/>
      <c r="G109" s="41">
        <v>0.11527777777777777</v>
      </c>
      <c r="H109" s="38" t="str">
        <f t="shared" si="5"/>
        <v>min</v>
      </c>
    </row>
    <row r="110" spans="1:8" ht="15" customHeight="1" x14ac:dyDescent="0.25">
      <c r="A110" s="37" t="s">
        <v>42</v>
      </c>
      <c r="B110" s="37">
        <v>32</v>
      </c>
      <c r="C110" s="38" t="s">
        <v>196</v>
      </c>
      <c r="D110" s="51">
        <v>2006</v>
      </c>
      <c r="E110" s="58" t="s">
        <v>157</v>
      </c>
      <c r="F110" s="40"/>
      <c r="G110" s="41">
        <v>0.1277777777777778</v>
      </c>
      <c r="H110" s="38" t="str">
        <f t="shared" si="5"/>
        <v>min</v>
      </c>
    </row>
    <row r="111" spans="1:8" ht="15" customHeight="1" x14ac:dyDescent="0.25">
      <c r="A111" s="12"/>
      <c r="B111" s="12"/>
      <c r="C111" s="13"/>
      <c r="D111" s="17"/>
      <c r="E111" s="20"/>
      <c r="F111" s="14"/>
      <c r="G111" s="18"/>
      <c r="H111" s="13"/>
    </row>
    <row r="112" spans="1:8" ht="18.75" customHeight="1" x14ac:dyDescent="0.3">
      <c r="A112" s="33" t="s">
        <v>197</v>
      </c>
      <c r="B112" s="33"/>
      <c r="C112" s="33"/>
      <c r="D112" s="35">
        <f>'[2]Věkové kategorie'!$C$8</f>
        <v>2007</v>
      </c>
      <c r="E112" s="35" t="s">
        <v>15</v>
      </c>
      <c r="F112" s="36">
        <f>'[2]Věkové kategorie'!$D$8</f>
        <v>2008</v>
      </c>
      <c r="G112" s="33" t="s">
        <v>198</v>
      </c>
      <c r="H112" s="33"/>
    </row>
    <row r="113" spans="1:8" ht="15" customHeight="1" x14ac:dyDescent="0.25">
      <c r="A113" s="37" t="s">
        <v>17</v>
      </c>
      <c r="B113" s="37">
        <v>114</v>
      </c>
      <c r="C113" s="38" t="s">
        <v>199</v>
      </c>
      <c r="D113" s="51">
        <v>2008</v>
      </c>
      <c r="E113" s="39" t="s">
        <v>47</v>
      </c>
      <c r="F113" s="40"/>
      <c r="G113" s="41">
        <v>0.15277777777777776</v>
      </c>
      <c r="H113" s="38" t="str">
        <f>IF(ISNUMBER(G113), "min", "")</f>
        <v>min</v>
      </c>
    </row>
    <row r="114" spans="1:8" ht="15" customHeight="1" x14ac:dyDescent="0.25">
      <c r="A114" s="37" t="s">
        <v>20</v>
      </c>
      <c r="B114" s="37">
        <v>80</v>
      </c>
      <c r="C114" s="38" t="s">
        <v>200</v>
      </c>
      <c r="D114" s="51">
        <v>2007</v>
      </c>
      <c r="E114" s="39" t="s">
        <v>201</v>
      </c>
      <c r="F114" s="40"/>
      <c r="G114" s="41">
        <v>0.15347222222222223</v>
      </c>
      <c r="H114" s="38" t="str">
        <f t="shared" ref="H114:H131" si="6">IF(ISNUMBER(G114), "min", "")</f>
        <v>min</v>
      </c>
    </row>
    <row r="115" spans="1:8" ht="15" customHeight="1" x14ac:dyDescent="0.25">
      <c r="A115" s="37" t="s">
        <v>22</v>
      </c>
      <c r="B115" s="46">
        <v>100</v>
      </c>
      <c r="C115" s="47" t="s">
        <v>202</v>
      </c>
      <c r="D115" s="56">
        <v>2007</v>
      </c>
      <c r="E115" s="57" t="s">
        <v>47</v>
      </c>
      <c r="F115" s="40"/>
      <c r="G115" s="41">
        <v>0.15416666666666667</v>
      </c>
      <c r="H115" s="38" t="str">
        <f t="shared" si="6"/>
        <v>min</v>
      </c>
    </row>
    <row r="116" spans="1:8" ht="15" customHeight="1" x14ac:dyDescent="0.25">
      <c r="A116" s="37" t="s">
        <v>25</v>
      </c>
      <c r="B116" s="37">
        <v>18</v>
      </c>
      <c r="C116" s="38" t="s">
        <v>203</v>
      </c>
      <c r="D116" s="51">
        <v>2008</v>
      </c>
      <c r="E116" s="39" t="s">
        <v>56</v>
      </c>
      <c r="F116" s="40"/>
      <c r="G116" s="41">
        <v>0.15694444444444444</v>
      </c>
      <c r="H116" s="38" t="str">
        <f t="shared" si="6"/>
        <v>min</v>
      </c>
    </row>
    <row r="117" spans="1:8" ht="15" customHeight="1" x14ac:dyDescent="0.25">
      <c r="A117" s="37" t="s">
        <v>28</v>
      </c>
      <c r="B117" s="37">
        <v>112</v>
      </c>
      <c r="C117" s="38" t="s">
        <v>204</v>
      </c>
      <c r="D117" s="51">
        <v>2007</v>
      </c>
      <c r="E117" s="39" t="s">
        <v>47</v>
      </c>
      <c r="F117" s="40"/>
      <c r="G117" s="41">
        <v>0.15902777777777777</v>
      </c>
      <c r="H117" s="38" t="str">
        <f t="shared" si="6"/>
        <v>min</v>
      </c>
    </row>
    <row r="118" spans="1:8" ht="15" customHeight="1" x14ac:dyDescent="0.25">
      <c r="A118" s="37" t="s">
        <v>30</v>
      </c>
      <c r="B118" s="42">
        <v>44</v>
      </c>
      <c r="C118" s="43" t="s">
        <v>205</v>
      </c>
      <c r="D118" s="53">
        <v>2007</v>
      </c>
      <c r="E118" s="54" t="s">
        <v>35</v>
      </c>
      <c r="F118" s="40"/>
      <c r="G118" s="45">
        <v>0.16319444444444445</v>
      </c>
      <c r="H118" s="38" t="str">
        <f t="shared" si="6"/>
        <v>min</v>
      </c>
    </row>
    <row r="119" spans="1:8" ht="15" customHeight="1" x14ac:dyDescent="0.25">
      <c r="A119" s="37" t="s">
        <v>33</v>
      </c>
      <c r="B119" s="37">
        <v>4</v>
      </c>
      <c r="C119" s="38" t="s">
        <v>206</v>
      </c>
      <c r="D119" s="51">
        <v>2007</v>
      </c>
      <c r="E119" s="39" t="s">
        <v>207</v>
      </c>
      <c r="F119" s="40"/>
      <c r="G119" s="41">
        <v>0.16458333333333333</v>
      </c>
      <c r="H119" s="38" t="str">
        <f t="shared" si="6"/>
        <v>min</v>
      </c>
    </row>
    <row r="120" spans="1:8" ht="15" customHeight="1" x14ac:dyDescent="0.25">
      <c r="A120" s="37" t="s">
        <v>36</v>
      </c>
      <c r="B120" s="37">
        <v>129</v>
      </c>
      <c r="C120" s="38" t="s">
        <v>208</v>
      </c>
      <c r="D120" s="51">
        <v>2007</v>
      </c>
      <c r="E120" s="39" t="s">
        <v>35</v>
      </c>
      <c r="F120" s="40"/>
      <c r="G120" s="41">
        <v>0.16527777777777777</v>
      </c>
      <c r="H120" s="38" t="str">
        <f t="shared" si="6"/>
        <v>min</v>
      </c>
    </row>
    <row r="121" spans="1:8" ht="15" customHeight="1" x14ac:dyDescent="0.25">
      <c r="A121" s="37" t="s">
        <v>39</v>
      </c>
      <c r="B121" s="37">
        <v>100</v>
      </c>
      <c r="C121" s="38" t="s">
        <v>209</v>
      </c>
      <c r="D121" s="51">
        <v>2008</v>
      </c>
      <c r="E121" s="39" t="s">
        <v>210</v>
      </c>
      <c r="F121" s="40"/>
      <c r="G121" s="41">
        <v>0.18402777777777779</v>
      </c>
      <c r="H121" s="38" t="str">
        <f t="shared" si="6"/>
        <v>min</v>
      </c>
    </row>
    <row r="122" spans="1:8" ht="15" customHeight="1" x14ac:dyDescent="0.25">
      <c r="A122" s="37" t="s">
        <v>42</v>
      </c>
      <c r="B122" s="37">
        <v>51</v>
      </c>
      <c r="C122" s="38" t="s">
        <v>211</v>
      </c>
      <c r="D122" s="51">
        <v>2008</v>
      </c>
      <c r="E122" s="39" t="s">
        <v>188</v>
      </c>
      <c r="F122" s="40"/>
      <c r="G122" s="41">
        <v>0.19305555555555554</v>
      </c>
      <c r="H122" s="38" t="str">
        <f t="shared" si="6"/>
        <v>min</v>
      </c>
    </row>
    <row r="123" spans="1:8" ht="15" customHeight="1" x14ac:dyDescent="0.25">
      <c r="A123" s="37" t="s">
        <v>45</v>
      </c>
      <c r="B123" s="37">
        <v>15</v>
      </c>
      <c r="C123" s="38" t="s">
        <v>212</v>
      </c>
      <c r="D123" s="51">
        <v>2008</v>
      </c>
      <c r="E123" s="39" t="s">
        <v>207</v>
      </c>
      <c r="F123" s="40"/>
      <c r="G123" s="41">
        <v>0.19722222222222222</v>
      </c>
      <c r="H123" s="38" t="str">
        <f t="shared" si="6"/>
        <v>min</v>
      </c>
    </row>
    <row r="124" spans="1:8" ht="15" customHeight="1" x14ac:dyDescent="0.25">
      <c r="A124" s="37" t="s">
        <v>79</v>
      </c>
      <c r="B124" s="37">
        <v>93</v>
      </c>
      <c r="C124" s="38" t="s">
        <v>213</v>
      </c>
      <c r="D124" s="51">
        <v>2007</v>
      </c>
      <c r="E124" s="39" t="s">
        <v>210</v>
      </c>
      <c r="F124" s="40"/>
      <c r="G124" s="41">
        <v>0.19999999999999998</v>
      </c>
      <c r="H124" s="38" t="str">
        <f t="shared" si="6"/>
        <v>min</v>
      </c>
    </row>
    <row r="125" spans="1:8" ht="15" customHeight="1" x14ac:dyDescent="0.25">
      <c r="A125" s="37" t="s">
        <v>82</v>
      </c>
      <c r="B125" s="37">
        <v>52</v>
      </c>
      <c r="C125" s="38" t="s">
        <v>214</v>
      </c>
      <c r="D125" s="51">
        <v>2007</v>
      </c>
      <c r="E125" s="39" t="s">
        <v>47</v>
      </c>
      <c r="F125" s="40"/>
      <c r="G125" s="41">
        <v>0.21458333333333335</v>
      </c>
      <c r="H125" s="38" t="str">
        <f t="shared" si="6"/>
        <v>min</v>
      </c>
    </row>
    <row r="126" spans="1:8" ht="15" customHeight="1" x14ac:dyDescent="0.25">
      <c r="A126" s="37" t="s">
        <v>85</v>
      </c>
      <c r="B126" s="37">
        <v>146</v>
      </c>
      <c r="C126" s="38" t="s">
        <v>215</v>
      </c>
      <c r="D126" s="51">
        <v>2008</v>
      </c>
      <c r="E126" s="39" t="s">
        <v>216</v>
      </c>
      <c r="F126" s="40"/>
      <c r="G126" s="41">
        <v>0.23333333333333331</v>
      </c>
      <c r="H126" s="38" t="str">
        <f t="shared" si="6"/>
        <v>min</v>
      </c>
    </row>
    <row r="127" spans="1:8" ht="15" customHeight="1" x14ac:dyDescent="0.25">
      <c r="A127" s="37" t="s">
        <v>88</v>
      </c>
      <c r="B127" s="37">
        <v>27</v>
      </c>
      <c r="C127" s="38" t="s">
        <v>217</v>
      </c>
      <c r="D127" s="51">
        <v>2007</v>
      </c>
      <c r="E127" s="39" t="s">
        <v>216</v>
      </c>
      <c r="F127" s="40"/>
      <c r="G127" s="41">
        <v>0.25277777777777777</v>
      </c>
      <c r="H127" s="38" t="str">
        <f t="shared" si="6"/>
        <v>min</v>
      </c>
    </row>
    <row r="128" spans="1:8" ht="15" customHeight="1" x14ac:dyDescent="0.25">
      <c r="A128" s="37" t="s">
        <v>90</v>
      </c>
      <c r="B128" s="37">
        <v>86</v>
      </c>
      <c r="C128" s="38" t="s">
        <v>218</v>
      </c>
      <c r="D128" s="51">
        <v>2007</v>
      </c>
      <c r="E128" s="39" t="s">
        <v>216</v>
      </c>
      <c r="F128" s="40"/>
      <c r="G128" s="41">
        <v>0.25486111111111109</v>
      </c>
      <c r="H128" s="38" t="str">
        <f t="shared" si="6"/>
        <v>min</v>
      </c>
    </row>
    <row r="129" spans="1:8" ht="15" customHeight="1" x14ac:dyDescent="0.25">
      <c r="A129" s="37" t="s">
        <v>93</v>
      </c>
      <c r="B129" s="37">
        <v>143</v>
      </c>
      <c r="C129" s="38" t="s">
        <v>219</v>
      </c>
      <c r="D129" s="51">
        <v>2008</v>
      </c>
      <c r="E129" s="39" t="s">
        <v>216</v>
      </c>
      <c r="F129" s="40"/>
      <c r="G129" s="41">
        <v>0.29652777777777778</v>
      </c>
      <c r="H129" s="38" t="str">
        <f t="shared" si="6"/>
        <v>min</v>
      </c>
    </row>
    <row r="130" spans="1:8" ht="15" customHeight="1" x14ac:dyDescent="0.25">
      <c r="A130" s="37" t="s">
        <v>95</v>
      </c>
      <c r="B130" s="37">
        <v>144</v>
      </c>
      <c r="C130" s="38" t="s">
        <v>220</v>
      </c>
      <c r="D130" s="51">
        <v>2008</v>
      </c>
      <c r="E130" s="39" t="s">
        <v>216</v>
      </c>
      <c r="F130" s="40"/>
      <c r="G130" s="41">
        <v>0.29652777777777778</v>
      </c>
      <c r="H130" s="38" t="str">
        <f t="shared" si="6"/>
        <v>min</v>
      </c>
    </row>
    <row r="131" spans="1:8" ht="15" customHeight="1" x14ac:dyDescent="0.25">
      <c r="A131" s="37" t="s">
        <v>98</v>
      </c>
      <c r="B131" s="37">
        <v>113</v>
      </c>
      <c r="C131" s="38" t="s">
        <v>221</v>
      </c>
      <c r="D131" s="51">
        <v>2007</v>
      </c>
      <c r="E131" s="39" t="s">
        <v>47</v>
      </c>
      <c r="F131" s="40"/>
      <c r="G131" s="50" t="s">
        <v>125</v>
      </c>
      <c r="H131" s="38" t="str">
        <f t="shared" si="6"/>
        <v/>
      </c>
    </row>
    <row r="132" spans="1:8" ht="15" customHeight="1" x14ac:dyDescent="0.25">
      <c r="A132" s="12"/>
      <c r="B132" s="12"/>
      <c r="C132" s="13"/>
      <c r="D132" s="17"/>
      <c r="E132" s="20"/>
      <c r="F132" s="14"/>
      <c r="G132" s="18"/>
      <c r="H132" s="13"/>
    </row>
    <row r="133" spans="1:8" ht="18.75" customHeight="1" x14ac:dyDescent="0.3">
      <c r="A133" s="33" t="s">
        <v>222</v>
      </c>
      <c r="B133" s="33"/>
      <c r="C133" s="33"/>
      <c r="D133" s="35">
        <f>'[2]Věkové kategorie'!$C$9</f>
        <v>2005</v>
      </c>
      <c r="E133" s="35" t="s">
        <v>15</v>
      </c>
      <c r="F133" s="36">
        <f>'[2]Věkové kategorie'!$D$9</f>
        <v>2006</v>
      </c>
      <c r="G133" s="33" t="s">
        <v>198</v>
      </c>
      <c r="H133" s="33"/>
    </row>
    <row r="134" spans="1:8" ht="15" customHeight="1" x14ac:dyDescent="0.25">
      <c r="A134" s="37" t="s">
        <v>17</v>
      </c>
      <c r="B134" s="42">
        <v>115</v>
      </c>
      <c r="C134" s="43" t="s">
        <v>223</v>
      </c>
      <c r="D134" s="53">
        <v>2005</v>
      </c>
      <c r="E134" s="55" t="s">
        <v>47</v>
      </c>
      <c r="F134" s="40"/>
      <c r="G134" s="45">
        <v>0.14652777777777778</v>
      </c>
      <c r="H134" s="38" t="str">
        <f>IF(ISNUMBER(G134), "min", "")</f>
        <v>min</v>
      </c>
    </row>
    <row r="135" spans="1:8" ht="15" customHeight="1" x14ac:dyDescent="0.25">
      <c r="A135" s="37" t="s">
        <v>20</v>
      </c>
      <c r="B135" s="37">
        <v>9</v>
      </c>
      <c r="C135" s="38" t="s">
        <v>224</v>
      </c>
      <c r="D135" s="51">
        <v>2005</v>
      </c>
      <c r="E135" s="55" t="s">
        <v>35</v>
      </c>
      <c r="F135" s="40"/>
      <c r="G135" s="41">
        <v>0.14652777777777778</v>
      </c>
      <c r="H135" s="38" t="str">
        <f t="shared" ref="H135:H141" si="7">IF(ISNUMBER(G135), "min", "")</f>
        <v>min</v>
      </c>
    </row>
    <row r="136" spans="1:8" ht="15" customHeight="1" x14ac:dyDescent="0.25">
      <c r="A136" s="37" t="s">
        <v>22</v>
      </c>
      <c r="B136" s="37">
        <v>128</v>
      </c>
      <c r="C136" s="38" t="s">
        <v>225</v>
      </c>
      <c r="D136" s="51">
        <v>2005</v>
      </c>
      <c r="E136" s="55" t="s">
        <v>226</v>
      </c>
      <c r="F136" s="40"/>
      <c r="G136" s="41">
        <v>0.15208333333333332</v>
      </c>
      <c r="H136" s="38" t="str">
        <f t="shared" si="7"/>
        <v>min</v>
      </c>
    </row>
    <row r="137" spans="1:8" ht="15" customHeight="1" x14ac:dyDescent="0.25">
      <c r="A137" s="37" t="s">
        <v>25</v>
      </c>
      <c r="B137" s="37">
        <v>64</v>
      </c>
      <c r="C137" s="38" t="s">
        <v>227</v>
      </c>
      <c r="D137" s="51">
        <v>2005</v>
      </c>
      <c r="E137" s="55" t="s">
        <v>35</v>
      </c>
      <c r="F137" s="40"/>
      <c r="G137" s="41">
        <v>0.15416666666666667</v>
      </c>
      <c r="H137" s="38" t="str">
        <f t="shared" si="7"/>
        <v>min</v>
      </c>
    </row>
    <row r="138" spans="1:8" ht="15" customHeight="1" x14ac:dyDescent="0.25">
      <c r="A138" s="37" t="s">
        <v>28</v>
      </c>
      <c r="B138" s="37">
        <v>31</v>
      </c>
      <c r="C138" s="38" t="s">
        <v>228</v>
      </c>
      <c r="D138" s="51">
        <v>2005</v>
      </c>
      <c r="E138" s="55" t="s">
        <v>35</v>
      </c>
      <c r="F138" s="40"/>
      <c r="G138" s="41">
        <v>0.15555555555555556</v>
      </c>
      <c r="H138" s="38" t="str">
        <f t="shared" si="7"/>
        <v>min</v>
      </c>
    </row>
    <row r="139" spans="1:8" ht="15" customHeight="1" x14ac:dyDescent="0.25">
      <c r="A139" s="37" t="s">
        <v>30</v>
      </c>
      <c r="B139" s="37">
        <v>137</v>
      </c>
      <c r="C139" s="38" t="s">
        <v>229</v>
      </c>
      <c r="D139" s="51">
        <v>2005</v>
      </c>
      <c r="E139" s="55" t="s">
        <v>35</v>
      </c>
      <c r="F139" s="40"/>
      <c r="G139" s="41">
        <v>0.1763888888888889</v>
      </c>
      <c r="H139" s="38" t="str">
        <f t="shared" si="7"/>
        <v>min</v>
      </c>
    </row>
    <row r="140" spans="1:8" ht="15" customHeight="1" x14ac:dyDescent="0.25">
      <c r="A140" s="37" t="s">
        <v>33</v>
      </c>
      <c r="B140" s="46">
        <v>116</v>
      </c>
      <c r="C140" s="47" t="s">
        <v>230</v>
      </c>
      <c r="D140" s="56">
        <v>2006</v>
      </c>
      <c r="E140" s="55" t="s">
        <v>47</v>
      </c>
      <c r="F140" s="40"/>
      <c r="G140" s="41">
        <v>0.18194444444444444</v>
      </c>
      <c r="H140" s="38" t="str">
        <f t="shared" si="7"/>
        <v>min</v>
      </c>
    </row>
    <row r="141" spans="1:8" ht="15" customHeight="1" x14ac:dyDescent="0.25">
      <c r="A141" s="37" t="s">
        <v>36</v>
      </c>
      <c r="B141" s="37">
        <v>145</v>
      </c>
      <c r="C141" s="38" t="s">
        <v>231</v>
      </c>
      <c r="D141" s="51">
        <v>2005</v>
      </c>
      <c r="E141" s="55" t="s">
        <v>216</v>
      </c>
      <c r="F141" s="40"/>
      <c r="G141" s="41">
        <v>0.21388888888888891</v>
      </c>
      <c r="H141" s="38" t="str">
        <f t="shared" si="7"/>
        <v>min</v>
      </c>
    </row>
    <row r="142" spans="1:8" ht="106.5" customHeight="1" x14ac:dyDescent="0.25">
      <c r="A142" s="12"/>
      <c r="B142" s="12"/>
      <c r="C142" s="13"/>
      <c r="D142" s="17"/>
      <c r="E142" s="14"/>
      <c r="F142" s="14"/>
      <c r="G142" s="18"/>
      <c r="H142" s="13"/>
    </row>
    <row r="143" spans="1:8" ht="18.75" customHeight="1" x14ac:dyDescent="0.3">
      <c r="A143" s="33" t="s">
        <v>232</v>
      </c>
      <c r="B143" s="33"/>
      <c r="C143" s="33"/>
      <c r="D143" s="35">
        <f>'[1]Věkové kategorie'!$C$10</f>
        <v>2003</v>
      </c>
      <c r="E143" s="35" t="s">
        <v>15</v>
      </c>
      <c r="F143" s="36">
        <f>'[1]Věkové kategorie'!$D$10</f>
        <v>2004</v>
      </c>
      <c r="G143" s="33" t="s">
        <v>198</v>
      </c>
      <c r="H143" s="33"/>
    </row>
    <row r="144" spans="1:8" ht="15" customHeight="1" x14ac:dyDescent="0.25">
      <c r="A144" s="37" t="s">
        <v>17</v>
      </c>
      <c r="B144" s="37">
        <v>90</v>
      </c>
      <c r="C144" s="38" t="s">
        <v>233</v>
      </c>
      <c r="D144" s="51">
        <v>2004</v>
      </c>
      <c r="E144" s="55" t="s">
        <v>234</v>
      </c>
      <c r="F144" s="40"/>
      <c r="G144" s="41">
        <v>0.15347222222222223</v>
      </c>
      <c r="H144" s="38" t="str">
        <f>IF(ISNUMBER(G144), "min", "")</f>
        <v>min</v>
      </c>
    </row>
    <row r="145" spans="1:8" ht="15" customHeight="1" x14ac:dyDescent="0.25">
      <c r="A145" s="37" t="s">
        <v>20</v>
      </c>
      <c r="B145" s="42">
        <v>74</v>
      </c>
      <c r="C145" s="43" t="s">
        <v>235</v>
      </c>
      <c r="D145" s="53">
        <v>2003</v>
      </c>
      <c r="E145" s="55" t="s">
        <v>47</v>
      </c>
      <c r="F145" s="40"/>
      <c r="G145" s="45">
        <v>0.15416666666666667</v>
      </c>
      <c r="H145" s="38" t="str">
        <f t="shared" ref="H145:H150" si="8">IF(ISNUMBER(G145), "min", "")</f>
        <v>min</v>
      </c>
    </row>
    <row r="146" spans="1:8" ht="15" customHeight="1" x14ac:dyDescent="0.25">
      <c r="A146" s="37" t="s">
        <v>22</v>
      </c>
      <c r="B146" s="37">
        <v>82</v>
      </c>
      <c r="C146" s="47" t="s">
        <v>236</v>
      </c>
      <c r="D146" s="56">
        <v>2004</v>
      </c>
      <c r="E146" s="55" t="s">
        <v>47</v>
      </c>
      <c r="F146" s="40"/>
      <c r="G146" s="41">
        <v>0.15625</v>
      </c>
      <c r="H146" s="38" t="str">
        <f t="shared" si="8"/>
        <v>min</v>
      </c>
    </row>
    <row r="147" spans="1:8" ht="15" customHeight="1" x14ac:dyDescent="0.25">
      <c r="A147" s="37" t="s">
        <v>25</v>
      </c>
      <c r="B147" s="37" t="s">
        <v>237</v>
      </c>
      <c r="C147" s="38" t="s">
        <v>238</v>
      </c>
      <c r="D147" s="51">
        <v>2004</v>
      </c>
      <c r="E147" s="55" t="s">
        <v>35</v>
      </c>
      <c r="F147" s="40"/>
      <c r="G147" s="41">
        <v>0.16111111111111112</v>
      </c>
      <c r="H147" s="38" t="str">
        <f t="shared" si="8"/>
        <v>min</v>
      </c>
    </row>
    <row r="148" spans="1:8" ht="15" customHeight="1" x14ac:dyDescent="0.25">
      <c r="A148" s="37" t="s">
        <v>28</v>
      </c>
      <c r="B148" s="37">
        <v>88</v>
      </c>
      <c r="C148" s="38" t="s">
        <v>239</v>
      </c>
      <c r="D148" s="51">
        <v>2004</v>
      </c>
      <c r="E148" s="55" t="s">
        <v>35</v>
      </c>
      <c r="F148" s="40"/>
      <c r="G148" s="41">
        <v>0.16874999999999998</v>
      </c>
      <c r="H148" s="38" t="str">
        <f t="shared" si="8"/>
        <v>min</v>
      </c>
    </row>
    <row r="149" spans="1:8" ht="15" customHeight="1" x14ac:dyDescent="0.25">
      <c r="A149" s="37" t="s">
        <v>30</v>
      </c>
      <c r="B149" s="37">
        <v>48</v>
      </c>
      <c r="C149" s="38" t="s">
        <v>240</v>
      </c>
      <c r="D149" s="51">
        <v>2004</v>
      </c>
      <c r="E149" s="55" t="s">
        <v>35</v>
      </c>
      <c r="F149" s="40"/>
      <c r="G149" s="41">
        <v>0.17708333333333334</v>
      </c>
      <c r="H149" s="38" t="str">
        <f t="shared" si="8"/>
        <v>min</v>
      </c>
    </row>
    <row r="150" spans="1:8" ht="15" customHeight="1" x14ac:dyDescent="0.25">
      <c r="A150" s="37" t="s">
        <v>33</v>
      </c>
      <c r="B150" s="37" t="s">
        <v>241</v>
      </c>
      <c r="C150" s="38" t="s">
        <v>242</v>
      </c>
      <c r="D150" s="51">
        <v>2003</v>
      </c>
      <c r="E150" s="55" t="s">
        <v>243</v>
      </c>
      <c r="F150" s="40"/>
      <c r="G150" s="41">
        <v>0.23055555555555554</v>
      </c>
      <c r="H150" s="38" t="str">
        <f t="shared" si="8"/>
        <v>min</v>
      </c>
    </row>
    <row r="151" spans="1:8" ht="15" customHeight="1" x14ac:dyDescent="0.25">
      <c r="A151" s="12"/>
      <c r="B151" s="12"/>
      <c r="C151" s="13"/>
      <c r="D151" s="17"/>
      <c r="E151" s="20"/>
      <c r="F151" s="14"/>
      <c r="G151" s="19"/>
      <c r="H151" s="13"/>
    </row>
    <row r="152" spans="1:8" ht="18.75" customHeight="1" x14ac:dyDescent="0.3">
      <c r="A152" s="33" t="s">
        <v>244</v>
      </c>
      <c r="B152" s="33"/>
      <c r="C152" s="33"/>
      <c r="D152" s="35">
        <f>'[1]Věkové kategorie'!$C$11</f>
        <v>2013</v>
      </c>
      <c r="E152" s="35" t="s">
        <v>15</v>
      </c>
      <c r="F152" s="35" t="str">
        <f>'[1]Věkové kategorie'!$D$11</f>
        <v>mladší</v>
      </c>
      <c r="G152" s="33" t="s">
        <v>245</v>
      </c>
      <c r="H152" s="33"/>
    </row>
    <row r="153" spans="1:8" ht="15" customHeight="1" x14ac:dyDescent="0.25">
      <c r="A153" s="37" t="s">
        <v>17</v>
      </c>
      <c r="B153" s="37">
        <v>41</v>
      </c>
      <c r="C153" s="38" t="s">
        <v>246</v>
      </c>
      <c r="D153" s="51">
        <v>2013</v>
      </c>
      <c r="E153" s="55" t="s">
        <v>247</v>
      </c>
      <c r="F153" s="40"/>
      <c r="G153" s="41">
        <v>1.5972222222222224E-2</v>
      </c>
      <c r="H153" s="38" t="str">
        <f>IF(ISNUMBER(G153), "min", "")</f>
        <v>min</v>
      </c>
    </row>
    <row r="154" spans="1:8" ht="15" customHeight="1" x14ac:dyDescent="0.25">
      <c r="A154" s="37" t="s">
        <v>20</v>
      </c>
      <c r="B154" s="37">
        <v>92</v>
      </c>
      <c r="C154" s="38" t="s">
        <v>248</v>
      </c>
      <c r="D154" s="51">
        <v>2013</v>
      </c>
      <c r="E154" s="55" t="s">
        <v>35</v>
      </c>
      <c r="F154" s="40"/>
      <c r="G154" s="41">
        <v>1.6666666666666666E-2</v>
      </c>
      <c r="H154" s="38" t="str">
        <f t="shared" ref="H154:H169" si="9">IF(ISNUMBER(G154), "min", "")</f>
        <v>min</v>
      </c>
    </row>
    <row r="155" spans="1:8" ht="15" customHeight="1" x14ac:dyDescent="0.25">
      <c r="A155" s="37" t="s">
        <v>22</v>
      </c>
      <c r="B155" s="37">
        <v>101</v>
      </c>
      <c r="C155" s="38" t="s">
        <v>249</v>
      </c>
      <c r="D155" s="51">
        <v>2013</v>
      </c>
      <c r="E155" s="55" t="s">
        <v>35</v>
      </c>
      <c r="F155" s="40"/>
      <c r="G155" s="41">
        <v>1.7361111111111112E-2</v>
      </c>
      <c r="H155" s="38" t="str">
        <f t="shared" si="9"/>
        <v>min</v>
      </c>
    </row>
    <row r="156" spans="1:8" ht="15" customHeight="1" x14ac:dyDescent="0.25">
      <c r="A156" s="37" t="s">
        <v>25</v>
      </c>
      <c r="B156" s="37">
        <v>85</v>
      </c>
      <c r="C156" s="38" t="s">
        <v>250</v>
      </c>
      <c r="D156" s="51">
        <v>2013</v>
      </c>
      <c r="E156" s="55" t="s">
        <v>27</v>
      </c>
      <c r="F156" s="40"/>
      <c r="G156" s="41">
        <v>1.8055555555555557E-2</v>
      </c>
      <c r="H156" s="38" t="str">
        <f t="shared" si="9"/>
        <v>min</v>
      </c>
    </row>
    <row r="157" spans="1:8" ht="15" customHeight="1" x14ac:dyDescent="0.25">
      <c r="A157" s="37" t="s">
        <v>28</v>
      </c>
      <c r="B157" s="37">
        <v>59</v>
      </c>
      <c r="C157" s="38" t="s">
        <v>251</v>
      </c>
      <c r="D157" s="51">
        <v>2014</v>
      </c>
      <c r="E157" s="55" t="s">
        <v>27</v>
      </c>
      <c r="F157" s="40"/>
      <c r="G157" s="41">
        <v>1.8749999999999999E-2</v>
      </c>
      <c r="H157" s="38" t="str">
        <f t="shared" si="9"/>
        <v>min</v>
      </c>
    </row>
    <row r="158" spans="1:8" ht="15" customHeight="1" x14ac:dyDescent="0.25">
      <c r="A158" s="37" t="s">
        <v>30</v>
      </c>
      <c r="B158" s="46">
        <v>23</v>
      </c>
      <c r="C158" s="38" t="s">
        <v>252</v>
      </c>
      <c r="D158" s="56">
        <v>2013</v>
      </c>
      <c r="E158" s="55" t="s">
        <v>35</v>
      </c>
      <c r="F158" s="40"/>
      <c r="G158" s="41">
        <v>1.8749999999999999E-2</v>
      </c>
      <c r="H158" s="38" t="str">
        <f t="shared" si="9"/>
        <v>min</v>
      </c>
    </row>
    <row r="159" spans="1:8" ht="15" customHeight="1" x14ac:dyDescent="0.25">
      <c r="A159" s="37" t="s">
        <v>33</v>
      </c>
      <c r="B159" s="37">
        <v>136</v>
      </c>
      <c r="C159" s="38" t="s">
        <v>253</v>
      </c>
      <c r="D159" s="51">
        <v>2013</v>
      </c>
      <c r="E159" s="55" t="s">
        <v>254</v>
      </c>
      <c r="F159" s="40"/>
      <c r="G159" s="41">
        <v>1.9444444444444445E-2</v>
      </c>
      <c r="H159" s="38" t="str">
        <f t="shared" si="9"/>
        <v>min</v>
      </c>
    </row>
    <row r="160" spans="1:8" ht="15" customHeight="1" x14ac:dyDescent="0.25">
      <c r="A160" s="37" t="s">
        <v>36</v>
      </c>
      <c r="B160" s="37">
        <v>75</v>
      </c>
      <c r="C160" s="38" t="s">
        <v>255</v>
      </c>
      <c r="D160" s="51">
        <v>2014</v>
      </c>
      <c r="E160" s="55" t="s">
        <v>27</v>
      </c>
      <c r="F160" s="40"/>
      <c r="G160" s="41">
        <v>1.9444444444444445E-2</v>
      </c>
      <c r="H160" s="38" t="str">
        <f t="shared" si="9"/>
        <v>min</v>
      </c>
    </row>
    <row r="161" spans="1:8" ht="15" customHeight="1" x14ac:dyDescent="0.25">
      <c r="A161" s="37" t="s">
        <v>39</v>
      </c>
      <c r="B161" s="37">
        <v>63</v>
      </c>
      <c r="C161" s="38" t="s">
        <v>256</v>
      </c>
      <c r="D161" s="51">
        <v>2014</v>
      </c>
      <c r="E161" s="55" t="s">
        <v>27</v>
      </c>
      <c r="F161" s="40"/>
      <c r="G161" s="41">
        <v>2.0833333333333332E-2</v>
      </c>
      <c r="H161" s="38" t="str">
        <f t="shared" si="9"/>
        <v>min</v>
      </c>
    </row>
    <row r="162" spans="1:8" ht="15" customHeight="1" x14ac:dyDescent="0.25">
      <c r="A162" s="37" t="s">
        <v>42</v>
      </c>
      <c r="B162" s="37">
        <v>62</v>
      </c>
      <c r="C162" s="38" t="s">
        <v>257</v>
      </c>
      <c r="D162" s="51">
        <v>2015</v>
      </c>
      <c r="E162" s="55" t="s">
        <v>258</v>
      </c>
      <c r="F162" s="40"/>
      <c r="G162" s="41">
        <v>2.1527777777777781E-2</v>
      </c>
      <c r="H162" s="38" t="str">
        <f t="shared" si="9"/>
        <v>min</v>
      </c>
    </row>
    <row r="163" spans="1:8" ht="15" customHeight="1" x14ac:dyDescent="0.25">
      <c r="A163" s="37" t="s">
        <v>45</v>
      </c>
      <c r="B163" s="37">
        <v>84</v>
      </c>
      <c r="C163" s="38" t="s">
        <v>259</v>
      </c>
      <c r="D163" s="51">
        <v>2014</v>
      </c>
      <c r="E163" s="55" t="s">
        <v>247</v>
      </c>
      <c r="F163" s="40"/>
      <c r="G163" s="41">
        <v>2.4999999999999998E-2</v>
      </c>
      <c r="H163" s="38" t="str">
        <f t="shared" si="9"/>
        <v>min</v>
      </c>
    </row>
    <row r="164" spans="1:8" ht="15" customHeight="1" x14ac:dyDescent="0.25">
      <c r="A164" s="37" t="s">
        <v>79</v>
      </c>
      <c r="B164" s="37">
        <v>61</v>
      </c>
      <c r="C164" s="38" t="s">
        <v>260</v>
      </c>
      <c r="D164" s="51">
        <v>2015</v>
      </c>
      <c r="E164" s="55" t="s">
        <v>27</v>
      </c>
      <c r="F164" s="40"/>
      <c r="G164" s="41">
        <v>2.5694444444444447E-2</v>
      </c>
      <c r="H164" s="38" t="str">
        <f t="shared" si="9"/>
        <v>min</v>
      </c>
    </row>
    <row r="165" spans="1:8" ht="15" customHeight="1" x14ac:dyDescent="0.25">
      <c r="A165" s="37" t="s">
        <v>82</v>
      </c>
      <c r="B165" s="37">
        <v>58</v>
      </c>
      <c r="C165" s="38" t="s">
        <v>261</v>
      </c>
      <c r="D165" s="51">
        <v>2015</v>
      </c>
      <c r="E165" s="55" t="s">
        <v>27</v>
      </c>
      <c r="F165" s="40"/>
      <c r="G165" s="41">
        <v>2.6388888888888889E-2</v>
      </c>
      <c r="H165" s="38" t="str">
        <f t="shared" si="9"/>
        <v>min</v>
      </c>
    </row>
    <row r="166" spans="1:8" ht="15" customHeight="1" x14ac:dyDescent="0.25">
      <c r="A166" s="37" t="s">
        <v>85</v>
      </c>
      <c r="B166" s="42">
        <v>135</v>
      </c>
      <c r="C166" s="43" t="s">
        <v>262</v>
      </c>
      <c r="D166" s="53">
        <v>2015</v>
      </c>
      <c r="E166" s="55" t="s">
        <v>27</v>
      </c>
      <c r="F166" s="40"/>
      <c r="G166" s="45">
        <v>2.7083333333333334E-2</v>
      </c>
      <c r="H166" s="38" t="str">
        <f t="shared" si="9"/>
        <v>min</v>
      </c>
    </row>
    <row r="167" spans="1:8" ht="15" customHeight="1" x14ac:dyDescent="0.25">
      <c r="A167" s="37" t="s">
        <v>88</v>
      </c>
      <c r="B167" s="37">
        <v>73</v>
      </c>
      <c r="C167" s="38" t="s">
        <v>263</v>
      </c>
      <c r="D167" s="51">
        <v>2015</v>
      </c>
      <c r="E167" s="55" t="s">
        <v>27</v>
      </c>
      <c r="F167" s="40"/>
      <c r="G167" s="41">
        <v>2.9861111111111113E-2</v>
      </c>
      <c r="H167" s="38" t="str">
        <f t="shared" si="9"/>
        <v>min</v>
      </c>
    </row>
    <row r="168" spans="1:8" ht="15" customHeight="1" x14ac:dyDescent="0.25">
      <c r="A168" s="37" t="s">
        <v>90</v>
      </c>
      <c r="B168" s="37">
        <v>55</v>
      </c>
      <c r="C168" s="38" t="s">
        <v>264</v>
      </c>
      <c r="D168" s="51">
        <v>2016</v>
      </c>
      <c r="E168" s="55" t="s">
        <v>35</v>
      </c>
      <c r="F168" s="40"/>
      <c r="G168" s="41">
        <v>3.888888888888889E-2</v>
      </c>
      <c r="H168" s="38" t="str">
        <f t="shared" si="9"/>
        <v>min</v>
      </c>
    </row>
    <row r="169" spans="1:8" ht="15" customHeight="1" x14ac:dyDescent="0.25">
      <c r="A169" s="37" t="s">
        <v>93</v>
      </c>
      <c r="B169" s="37">
        <v>20</v>
      </c>
      <c r="C169" s="38" t="s">
        <v>265</v>
      </c>
      <c r="D169" s="51">
        <v>2016</v>
      </c>
      <c r="E169" s="55" t="s">
        <v>35</v>
      </c>
      <c r="F169" s="40"/>
      <c r="G169" s="41">
        <v>4.4444444444444446E-2</v>
      </c>
      <c r="H169" s="38" t="str">
        <f t="shared" si="9"/>
        <v>min</v>
      </c>
    </row>
    <row r="170" spans="1:8" ht="15" customHeight="1" x14ac:dyDescent="0.25">
      <c r="A170" s="12"/>
      <c r="B170" s="12"/>
      <c r="C170" s="13"/>
      <c r="D170" s="17"/>
      <c r="E170" s="20"/>
      <c r="F170" s="14"/>
      <c r="G170" s="18"/>
      <c r="H170" s="13"/>
    </row>
    <row r="171" spans="1:8" ht="18.75" customHeight="1" x14ac:dyDescent="0.3">
      <c r="A171" s="33" t="s">
        <v>266</v>
      </c>
      <c r="B171" s="33"/>
      <c r="C171" s="33"/>
      <c r="D171" s="35">
        <f>'[2]Věkové kategorie'!$C$12</f>
        <v>2013</v>
      </c>
      <c r="E171" s="35" t="s">
        <v>15</v>
      </c>
      <c r="F171" s="35" t="str">
        <f>'[2]Věkové kategorie'!$D$12</f>
        <v>mladší</v>
      </c>
      <c r="G171" s="33" t="s">
        <v>245</v>
      </c>
      <c r="H171" s="33"/>
    </row>
    <row r="172" spans="1:8" ht="15" customHeight="1" x14ac:dyDescent="0.25">
      <c r="A172" s="37" t="s">
        <v>17</v>
      </c>
      <c r="B172" s="46">
        <v>102</v>
      </c>
      <c r="C172" s="47" t="s">
        <v>267</v>
      </c>
      <c r="D172" s="56">
        <v>2013</v>
      </c>
      <c r="E172" s="58" t="s">
        <v>47</v>
      </c>
      <c r="F172" s="59"/>
      <c r="G172" s="41">
        <v>1.4583333333333332E-2</v>
      </c>
      <c r="H172" s="38" t="str">
        <f>IF(ISNUMBER(G172), "min", "")</f>
        <v>min</v>
      </c>
    </row>
    <row r="173" spans="1:8" ht="15" customHeight="1" x14ac:dyDescent="0.25">
      <c r="A173" s="37" t="s">
        <v>20</v>
      </c>
      <c r="B173" s="42">
        <v>131</v>
      </c>
      <c r="C173" s="43" t="s">
        <v>268</v>
      </c>
      <c r="D173" s="53">
        <v>2013</v>
      </c>
      <c r="E173" s="58" t="s">
        <v>27</v>
      </c>
      <c r="F173" s="59"/>
      <c r="G173" s="45">
        <v>1.5972222222222224E-2</v>
      </c>
      <c r="H173" s="38" t="str">
        <f t="shared" ref="H173:H186" si="10">IF(ISNUMBER(G173), "min", "")</f>
        <v>min</v>
      </c>
    </row>
    <row r="174" spans="1:8" ht="15" customHeight="1" x14ac:dyDescent="0.25">
      <c r="A174" s="37" t="s">
        <v>22</v>
      </c>
      <c r="B174" s="37">
        <v>11</v>
      </c>
      <c r="C174" s="38" t="s">
        <v>269</v>
      </c>
      <c r="D174" s="51">
        <v>2013</v>
      </c>
      <c r="E174" s="58" t="s">
        <v>27</v>
      </c>
      <c r="F174" s="59"/>
      <c r="G174" s="41">
        <v>1.5972222222222224E-2</v>
      </c>
      <c r="H174" s="38" t="str">
        <f t="shared" si="10"/>
        <v>min</v>
      </c>
    </row>
    <row r="175" spans="1:8" ht="15" customHeight="1" x14ac:dyDescent="0.25">
      <c r="A175" s="37" t="s">
        <v>25</v>
      </c>
      <c r="B175" s="37">
        <v>119</v>
      </c>
      <c r="C175" s="38" t="s">
        <v>270</v>
      </c>
      <c r="D175" s="51">
        <v>2013</v>
      </c>
      <c r="E175" s="58" t="s">
        <v>27</v>
      </c>
      <c r="F175" s="59"/>
      <c r="G175" s="41">
        <v>1.6666666666666666E-2</v>
      </c>
      <c r="H175" s="38" t="str">
        <f t="shared" si="10"/>
        <v>min</v>
      </c>
    </row>
    <row r="176" spans="1:8" ht="15" customHeight="1" x14ac:dyDescent="0.25">
      <c r="A176" s="37" t="s">
        <v>28</v>
      </c>
      <c r="B176" s="37">
        <v>21</v>
      </c>
      <c r="C176" s="38" t="s">
        <v>271</v>
      </c>
      <c r="D176" s="51">
        <v>2013</v>
      </c>
      <c r="E176" s="58" t="s">
        <v>27</v>
      </c>
      <c r="F176" s="59"/>
      <c r="G176" s="41">
        <v>1.6666666666666666E-2</v>
      </c>
      <c r="H176" s="38" t="str">
        <f t="shared" si="10"/>
        <v>min</v>
      </c>
    </row>
    <row r="177" spans="1:8" ht="15" customHeight="1" x14ac:dyDescent="0.25">
      <c r="A177" s="37" t="s">
        <v>30</v>
      </c>
      <c r="B177" s="37">
        <v>71</v>
      </c>
      <c r="C177" s="38" t="s">
        <v>272</v>
      </c>
      <c r="D177" s="51">
        <v>2014</v>
      </c>
      <c r="E177" s="58" t="s">
        <v>32</v>
      </c>
      <c r="F177" s="59"/>
      <c r="G177" s="41">
        <v>1.8749999999999999E-2</v>
      </c>
      <c r="H177" s="38" t="str">
        <f t="shared" si="10"/>
        <v>min</v>
      </c>
    </row>
    <row r="178" spans="1:8" ht="15" customHeight="1" x14ac:dyDescent="0.25">
      <c r="A178" s="37" t="s">
        <v>33</v>
      </c>
      <c r="B178" s="37">
        <v>22</v>
      </c>
      <c r="C178" s="38" t="s">
        <v>273</v>
      </c>
      <c r="D178" s="51">
        <v>2013</v>
      </c>
      <c r="E178" s="58" t="s">
        <v>27</v>
      </c>
      <c r="F178" s="59"/>
      <c r="G178" s="41">
        <v>1.8749999999999999E-2</v>
      </c>
      <c r="H178" s="38" t="str">
        <f t="shared" si="10"/>
        <v>min</v>
      </c>
    </row>
    <row r="179" spans="1:8" ht="15" customHeight="1" x14ac:dyDescent="0.25">
      <c r="A179" s="37" t="s">
        <v>36</v>
      </c>
      <c r="B179" s="37">
        <v>132</v>
      </c>
      <c r="C179" s="38" t="s">
        <v>274</v>
      </c>
      <c r="D179" s="51">
        <v>2013</v>
      </c>
      <c r="E179" s="58" t="s">
        <v>27</v>
      </c>
      <c r="F179" s="59"/>
      <c r="G179" s="41">
        <v>1.9444444444444445E-2</v>
      </c>
      <c r="H179" s="38" t="str">
        <f t="shared" si="10"/>
        <v>min</v>
      </c>
    </row>
    <row r="180" spans="1:8" ht="15" customHeight="1" x14ac:dyDescent="0.25">
      <c r="A180" s="37" t="s">
        <v>39</v>
      </c>
      <c r="B180" s="37">
        <v>103</v>
      </c>
      <c r="C180" s="38" t="s">
        <v>275</v>
      </c>
      <c r="D180" s="51">
        <v>2014</v>
      </c>
      <c r="E180" s="58" t="s">
        <v>47</v>
      </c>
      <c r="F180" s="59"/>
      <c r="G180" s="41">
        <v>2.0833333333333332E-2</v>
      </c>
      <c r="H180" s="38" t="str">
        <f t="shared" si="10"/>
        <v>min</v>
      </c>
    </row>
    <row r="181" spans="1:8" ht="15" customHeight="1" x14ac:dyDescent="0.25">
      <c r="A181" s="37" t="s">
        <v>42</v>
      </c>
      <c r="B181" s="37">
        <v>42</v>
      </c>
      <c r="C181" s="38" t="s">
        <v>276</v>
      </c>
      <c r="D181" s="51">
        <v>2013</v>
      </c>
      <c r="E181" s="58" t="s">
        <v>27</v>
      </c>
      <c r="F181" s="59"/>
      <c r="G181" s="41">
        <v>2.0833333333333332E-2</v>
      </c>
      <c r="H181" s="38" t="str">
        <f t="shared" si="10"/>
        <v>min</v>
      </c>
    </row>
    <row r="182" spans="1:8" ht="15" customHeight="1" x14ac:dyDescent="0.25">
      <c r="A182" s="37" t="s">
        <v>45</v>
      </c>
      <c r="B182" s="37">
        <v>120</v>
      </c>
      <c r="C182" s="38" t="s">
        <v>277</v>
      </c>
      <c r="D182" s="51">
        <v>2014</v>
      </c>
      <c r="E182" s="58" t="s">
        <v>278</v>
      </c>
      <c r="F182" s="59"/>
      <c r="G182" s="41">
        <v>2.4999999999999998E-2</v>
      </c>
      <c r="H182" s="38" t="str">
        <f t="shared" si="10"/>
        <v>min</v>
      </c>
    </row>
    <row r="183" spans="1:8" ht="15" customHeight="1" x14ac:dyDescent="0.25">
      <c r="A183" s="37" t="s">
        <v>79</v>
      </c>
      <c r="B183" s="37">
        <v>138</v>
      </c>
      <c r="C183" s="38" t="s">
        <v>279</v>
      </c>
      <c r="D183" s="51">
        <v>2015</v>
      </c>
      <c r="E183" s="58" t="s">
        <v>27</v>
      </c>
      <c r="F183" s="59"/>
      <c r="G183" s="41">
        <v>2.7083333333333334E-2</v>
      </c>
      <c r="H183" s="38" t="str">
        <f t="shared" si="10"/>
        <v>min</v>
      </c>
    </row>
    <row r="184" spans="1:8" ht="15" customHeight="1" x14ac:dyDescent="0.25">
      <c r="A184" s="37" t="s">
        <v>82</v>
      </c>
      <c r="B184" s="37">
        <v>60</v>
      </c>
      <c r="C184" s="38" t="s">
        <v>280</v>
      </c>
      <c r="D184" s="51">
        <v>2015</v>
      </c>
      <c r="E184" s="58" t="s">
        <v>27</v>
      </c>
      <c r="F184" s="59"/>
      <c r="G184" s="41">
        <v>2.7777777777777776E-2</v>
      </c>
      <c r="H184" s="38" t="str">
        <f t="shared" si="10"/>
        <v>min</v>
      </c>
    </row>
    <row r="185" spans="1:8" ht="15" customHeight="1" x14ac:dyDescent="0.25">
      <c r="A185" s="37" t="s">
        <v>85</v>
      </c>
      <c r="B185" s="37">
        <v>127</v>
      </c>
      <c r="C185" s="38" t="s">
        <v>281</v>
      </c>
      <c r="D185" s="51">
        <v>2016</v>
      </c>
      <c r="E185" s="58" t="s">
        <v>27</v>
      </c>
      <c r="F185" s="59"/>
      <c r="G185" s="41">
        <v>4.2361111111111106E-2</v>
      </c>
      <c r="H185" s="38" t="str">
        <f t="shared" si="10"/>
        <v>min</v>
      </c>
    </row>
    <row r="186" spans="1:8" ht="15" customHeight="1" x14ac:dyDescent="0.25">
      <c r="A186" s="37" t="s">
        <v>88</v>
      </c>
      <c r="B186" s="37">
        <v>12</v>
      </c>
      <c r="C186" s="38" t="s">
        <v>282</v>
      </c>
      <c r="D186" s="51">
        <v>2017</v>
      </c>
      <c r="E186" s="58" t="s">
        <v>27</v>
      </c>
      <c r="F186" s="59"/>
      <c r="G186" s="41">
        <v>6.9444444444444434E-2</v>
      </c>
      <c r="H186" s="38" t="str">
        <f t="shared" si="10"/>
        <v>min</v>
      </c>
    </row>
    <row r="187" spans="1:8" ht="76.5" customHeight="1" x14ac:dyDescent="0.25">
      <c r="A187" s="12"/>
      <c r="B187" s="12"/>
      <c r="C187" s="13"/>
      <c r="D187" s="17"/>
      <c r="E187" s="20"/>
      <c r="F187" s="14"/>
      <c r="G187" s="18"/>
      <c r="H187" s="13"/>
    </row>
    <row r="188" spans="1:8" ht="18.75" customHeight="1" x14ac:dyDescent="0.3">
      <c r="A188" s="33" t="s">
        <v>283</v>
      </c>
      <c r="B188" s="33"/>
      <c r="C188" s="33"/>
      <c r="D188" s="35">
        <f>'[2]Věkové kategorie'!$C$13</f>
        <v>2003</v>
      </c>
      <c r="E188" s="35" t="s">
        <v>15</v>
      </c>
      <c r="F188" s="36">
        <f>'[2]Věkové kategorie'!$D$13</f>
        <v>2004</v>
      </c>
      <c r="G188" s="33" t="s">
        <v>284</v>
      </c>
      <c r="H188" s="33"/>
    </row>
    <row r="189" spans="1:8" ht="15" customHeight="1" x14ac:dyDescent="0.25">
      <c r="A189" s="37" t="s">
        <v>17</v>
      </c>
      <c r="B189" s="37">
        <v>4</v>
      </c>
      <c r="C189" s="38" t="s">
        <v>285</v>
      </c>
      <c r="D189" s="51">
        <v>2003</v>
      </c>
      <c r="E189" s="58" t="s">
        <v>234</v>
      </c>
      <c r="F189" s="59"/>
      <c r="G189" s="41">
        <v>0.25763888888888892</v>
      </c>
      <c r="H189" s="38" t="str">
        <f>IF(ISNUMBER(G189), "min", "")</f>
        <v>min</v>
      </c>
    </row>
    <row r="190" spans="1:8" ht="15" customHeight="1" x14ac:dyDescent="0.25">
      <c r="A190" s="37" t="s">
        <v>20</v>
      </c>
      <c r="B190" s="37">
        <v>79</v>
      </c>
      <c r="C190" s="38" t="s">
        <v>286</v>
      </c>
      <c r="D190" s="51">
        <v>2003</v>
      </c>
      <c r="E190" s="58" t="s">
        <v>287</v>
      </c>
      <c r="F190" s="59"/>
      <c r="G190" s="41">
        <v>0.27777777777777779</v>
      </c>
      <c r="H190" s="38" t="str">
        <f t="shared" ref="H190:H196" si="11">IF(ISNUMBER(G190), "min", "")</f>
        <v>min</v>
      </c>
    </row>
    <row r="191" spans="1:8" ht="15" customHeight="1" x14ac:dyDescent="0.25">
      <c r="A191" s="37" t="s">
        <v>22</v>
      </c>
      <c r="B191" s="37">
        <v>77</v>
      </c>
      <c r="C191" s="38" t="s">
        <v>288</v>
      </c>
      <c r="D191" s="51">
        <v>2004</v>
      </c>
      <c r="E191" s="58" t="s">
        <v>128</v>
      </c>
      <c r="F191" s="59"/>
      <c r="G191" s="41">
        <v>0.31736111111111115</v>
      </c>
      <c r="H191" s="38" t="str">
        <f t="shared" si="11"/>
        <v>min</v>
      </c>
    </row>
    <row r="192" spans="1:8" ht="15" customHeight="1" x14ac:dyDescent="0.25">
      <c r="A192" s="37" t="s">
        <v>25</v>
      </c>
      <c r="B192" s="37">
        <v>117</v>
      </c>
      <c r="C192" s="38" t="s">
        <v>289</v>
      </c>
      <c r="D192" s="51">
        <v>2004</v>
      </c>
      <c r="E192" s="58" t="s">
        <v>47</v>
      </c>
      <c r="F192" s="59"/>
      <c r="G192" s="41">
        <v>0.32361111111111113</v>
      </c>
      <c r="H192" s="38" t="str">
        <f t="shared" si="11"/>
        <v>min</v>
      </c>
    </row>
    <row r="193" spans="1:8" ht="15" customHeight="1" x14ac:dyDescent="0.25">
      <c r="A193" s="37" t="s">
        <v>28</v>
      </c>
      <c r="B193" s="37">
        <v>97</v>
      </c>
      <c r="C193" s="38" t="s">
        <v>290</v>
      </c>
      <c r="D193" s="51">
        <v>2004</v>
      </c>
      <c r="E193" s="58" t="s">
        <v>287</v>
      </c>
      <c r="F193" s="59"/>
      <c r="G193" s="41">
        <v>0.33611111111111108</v>
      </c>
      <c r="H193" s="38" t="str">
        <f t="shared" si="11"/>
        <v>min</v>
      </c>
    </row>
    <row r="194" spans="1:8" ht="15" customHeight="1" x14ac:dyDescent="0.25">
      <c r="A194" s="37" t="s">
        <v>30</v>
      </c>
      <c r="B194" s="46">
        <v>16</v>
      </c>
      <c r="C194" s="38" t="s">
        <v>291</v>
      </c>
      <c r="D194" s="51">
        <v>2003</v>
      </c>
      <c r="E194" s="58" t="s">
        <v>243</v>
      </c>
      <c r="F194" s="59"/>
      <c r="G194" s="41">
        <v>0.33819444444444446</v>
      </c>
      <c r="H194" s="38" t="str">
        <f t="shared" si="11"/>
        <v>min</v>
      </c>
    </row>
    <row r="195" spans="1:8" ht="15" customHeight="1" x14ac:dyDescent="0.25">
      <c r="A195" s="37" t="s">
        <v>33</v>
      </c>
      <c r="B195" s="37">
        <v>70</v>
      </c>
      <c r="C195" s="60" t="s">
        <v>292</v>
      </c>
      <c r="D195" s="51">
        <v>2004</v>
      </c>
      <c r="E195" s="58" t="s">
        <v>35</v>
      </c>
      <c r="F195" s="59"/>
      <c r="G195" s="41">
        <v>0.3576388888888889</v>
      </c>
      <c r="H195" s="38" t="str">
        <f t="shared" si="11"/>
        <v>min</v>
      </c>
    </row>
    <row r="196" spans="1:8" ht="15" customHeight="1" x14ac:dyDescent="0.25">
      <c r="A196" s="37" t="s">
        <v>36</v>
      </c>
      <c r="B196" s="42">
        <v>65</v>
      </c>
      <c r="C196" s="43" t="s">
        <v>293</v>
      </c>
      <c r="D196" s="53">
        <v>2003</v>
      </c>
      <c r="E196" s="58" t="s">
        <v>243</v>
      </c>
      <c r="F196" s="59"/>
      <c r="G196" s="45">
        <v>0.38819444444444445</v>
      </c>
      <c r="H196" s="38" t="str">
        <f t="shared" si="11"/>
        <v>min</v>
      </c>
    </row>
    <row r="197" spans="1:8" ht="15" customHeight="1" x14ac:dyDescent="0.25">
      <c r="A197" s="12"/>
      <c r="B197" s="12"/>
      <c r="C197" s="13"/>
      <c r="D197" s="17"/>
      <c r="E197" s="20"/>
      <c r="F197" s="14"/>
      <c r="G197" s="18"/>
      <c r="H197" s="13"/>
    </row>
    <row r="198" spans="1:8" ht="18.75" customHeight="1" x14ac:dyDescent="0.3">
      <c r="A198" s="33" t="s">
        <v>294</v>
      </c>
      <c r="B198" s="33"/>
      <c r="C198" s="33"/>
      <c r="D198" s="35">
        <f>'[1]Věkové kategorie'!$C$14</f>
        <v>2001</v>
      </c>
      <c r="E198" s="35" t="s">
        <v>15</v>
      </c>
      <c r="F198" s="36">
        <f>'[1]Věkové kategorie'!$D$14</f>
        <v>2002</v>
      </c>
      <c r="G198" s="33" t="s">
        <v>284</v>
      </c>
      <c r="H198" s="33"/>
    </row>
    <row r="199" spans="1:8" ht="15" customHeight="1" x14ac:dyDescent="0.25">
      <c r="A199" s="37" t="s">
        <v>17</v>
      </c>
      <c r="B199" s="37">
        <v>13</v>
      </c>
      <c r="C199" s="38" t="s">
        <v>295</v>
      </c>
      <c r="D199" s="51">
        <v>2002</v>
      </c>
      <c r="E199" s="61" t="s">
        <v>35</v>
      </c>
      <c r="F199" s="62"/>
      <c r="G199" s="41">
        <v>0.32430555555555557</v>
      </c>
      <c r="H199" s="38" t="str">
        <f>IF(ISNUMBER(G199), "min", "")</f>
        <v>min</v>
      </c>
    </row>
    <row r="200" spans="1:8" ht="15" customHeight="1" x14ac:dyDescent="0.25">
      <c r="A200" s="37" t="s">
        <v>20</v>
      </c>
      <c r="B200" s="42">
        <v>66</v>
      </c>
      <c r="C200" s="43" t="s">
        <v>296</v>
      </c>
      <c r="D200" s="53">
        <v>2001</v>
      </c>
      <c r="E200" s="61" t="s">
        <v>35</v>
      </c>
      <c r="F200" s="62"/>
      <c r="G200" s="45">
        <v>0.40833333333333338</v>
      </c>
      <c r="H200" s="38" t="str">
        <f t="shared" ref="H200:H201" si="12">IF(ISNUMBER(G200), "min", "")</f>
        <v>min</v>
      </c>
    </row>
    <row r="201" spans="1:8" ht="15" customHeight="1" x14ac:dyDescent="0.25">
      <c r="A201" s="37" t="s">
        <v>22</v>
      </c>
      <c r="B201" s="37">
        <v>100</v>
      </c>
      <c r="C201" s="38" t="s">
        <v>297</v>
      </c>
      <c r="D201" s="51">
        <v>2001</v>
      </c>
      <c r="E201" s="61" t="s">
        <v>35</v>
      </c>
      <c r="F201" s="62"/>
      <c r="G201" s="41">
        <v>0.40833333333333338</v>
      </c>
      <c r="H201" s="38" t="str">
        <f t="shared" si="12"/>
        <v>min</v>
      </c>
    </row>
    <row r="202" spans="1:8" ht="15" customHeight="1" x14ac:dyDescent="0.3">
      <c r="A202" s="10"/>
      <c r="B202" s="10"/>
      <c r="C202" s="10"/>
      <c r="D202" s="10"/>
      <c r="E202" s="10"/>
      <c r="F202" s="11"/>
      <c r="G202" s="10"/>
      <c r="H202" s="10"/>
    </row>
    <row r="203" spans="1:8" ht="18.75" customHeight="1" x14ac:dyDescent="0.3">
      <c r="A203" s="33" t="s">
        <v>298</v>
      </c>
      <c r="B203" s="33"/>
      <c r="C203" s="33"/>
      <c r="D203" s="35">
        <f>'[2]Věkové kategorie'!$C$16</f>
        <v>2001</v>
      </c>
      <c r="E203" s="35" t="s">
        <v>15</v>
      </c>
      <c r="F203" s="36">
        <f>'[2]Věkové kategorie'!$D$16</f>
        <v>2002</v>
      </c>
      <c r="G203" s="33" t="s">
        <v>299</v>
      </c>
      <c r="H203" s="33"/>
    </row>
    <row r="204" spans="1:8" ht="15" customHeight="1" x14ac:dyDescent="0.25">
      <c r="A204" s="37" t="s">
        <v>17</v>
      </c>
      <c r="B204" s="37">
        <v>112</v>
      </c>
      <c r="C204" s="38" t="s">
        <v>300</v>
      </c>
      <c r="D204" s="51">
        <v>2002</v>
      </c>
      <c r="E204" s="52" t="s">
        <v>35</v>
      </c>
      <c r="F204" s="59"/>
      <c r="G204" s="41">
        <v>0.49374999999999997</v>
      </c>
      <c r="H204" s="38" t="str">
        <f>IF(ISNUMBER(G204), "min", "")</f>
        <v>min</v>
      </c>
    </row>
    <row r="205" spans="1:8" ht="15" customHeight="1" x14ac:dyDescent="0.25">
      <c r="A205" s="37" t="s">
        <v>20</v>
      </c>
      <c r="B205" s="42">
        <v>83</v>
      </c>
      <c r="C205" s="43" t="s">
        <v>301</v>
      </c>
      <c r="D205" s="53">
        <v>2001</v>
      </c>
      <c r="E205" s="52" t="s">
        <v>243</v>
      </c>
      <c r="F205" s="59"/>
      <c r="G205" s="45">
        <v>0.53888888888888886</v>
      </c>
      <c r="H205" s="38" t="str">
        <f t="shared" ref="H205:H206" si="13">IF(ISNUMBER(G205), "min", "")</f>
        <v>min</v>
      </c>
    </row>
    <row r="206" spans="1:8" ht="15" customHeight="1" x14ac:dyDescent="0.25">
      <c r="A206" s="37" t="s">
        <v>22</v>
      </c>
      <c r="B206" s="37">
        <v>18</v>
      </c>
      <c r="C206" s="38" t="s">
        <v>302</v>
      </c>
      <c r="D206" s="51">
        <v>2001</v>
      </c>
      <c r="E206" s="52" t="s">
        <v>303</v>
      </c>
      <c r="F206" s="59"/>
      <c r="G206" s="41">
        <v>0.6381944444444444</v>
      </c>
      <c r="H206" s="38" t="str">
        <f t="shared" si="13"/>
        <v>min</v>
      </c>
    </row>
    <row r="207" spans="1:8" ht="15" customHeight="1" x14ac:dyDescent="0.25">
      <c r="A207" s="12"/>
      <c r="B207" s="12"/>
      <c r="C207" s="13"/>
      <c r="D207" s="12"/>
      <c r="E207" s="14"/>
      <c r="F207" s="14"/>
      <c r="G207" s="18"/>
      <c r="H207" s="13"/>
    </row>
    <row r="208" spans="1:8" ht="18.75" customHeight="1" x14ac:dyDescent="0.3">
      <c r="A208" s="33" t="s">
        <v>304</v>
      </c>
      <c r="B208" s="33"/>
      <c r="C208" s="33"/>
      <c r="D208" s="35">
        <f>'[2]Věkové kategorie'!$C$17</f>
        <v>1999</v>
      </c>
      <c r="E208" s="35" t="s">
        <v>15</v>
      </c>
      <c r="F208" s="36">
        <f>'[2]Věkové kategorie'!$D$17</f>
        <v>2000</v>
      </c>
      <c r="G208" s="33" t="s">
        <v>299</v>
      </c>
      <c r="H208" s="33"/>
    </row>
    <row r="209" spans="1:8" ht="15" customHeight="1" x14ac:dyDescent="0.25">
      <c r="A209" s="37" t="s">
        <v>17</v>
      </c>
      <c r="B209" s="37">
        <v>58</v>
      </c>
      <c r="C209" s="38" t="s">
        <v>305</v>
      </c>
      <c r="D209" s="51">
        <v>2001</v>
      </c>
      <c r="E209" s="52" t="s">
        <v>306</v>
      </c>
      <c r="F209" s="59"/>
      <c r="G209" s="41">
        <v>0.51666666666666672</v>
      </c>
      <c r="H209" s="38" t="str">
        <f>IF(ISNUMBER(G209), "min", "")</f>
        <v>min</v>
      </c>
    </row>
    <row r="210" spans="1:8" ht="15" customHeight="1" x14ac:dyDescent="0.25">
      <c r="A210" s="37" t="s">
        <v>20</v>
      </c>
      <c r="B210" s="42">
        <v>105</v>
      </c>
      <c r="C210" s="43" t="s">
        <v>307</v>
      </c>
      <c r="D210" s="53">
        <v>2001</v>
      </c>
      <c r="E210" s="52" t="s">
        <v>308</v>
      </c>
      <c r="F210" s="59"/>
      <c r="G210" s="45">
        <v>0.69236111111111109</v>
      </c>
      <c r="H210" s="38" t="str">
        <f t="shared" ref="H210:H211" si="14">IF(ISNUMBER(G210), "min", "")</f>
        <v>min</v>
      </c>
    </row>
    <row r="211" spans="1:8" ht="15" customHeight="1" x14ac:dyDescent="0.25">
      <c r="A211" s="37" t="s">
        <v>22</v>
      </c>
      <c r="B211" s="37">
        <v>35</v>
      </c>
      <c r="C211" s="38" t="s">
        <v>309</v>
      </c>
      <c r="D211" s="51">
        <v>2010</v>
      </c>
      <c r="E211" s="52" t="s">
        <v>310</v>
      </c>
      <c r="F211" s="59"/>
      <c r="G211" s="41">
        <v>0.76527777777777783</v>
      </c>
      <c r="H211" s="38" t="str">
        <f t="shared" si="14"/>
        <v>min</v>
      </c>
    </row>
    <row r="212" spans="1:8" ht="15" customHeight="1" x14ac:dyDescent="0.25">
      <c r="A212" s="12"/>
      <c r="B212" s="12"/>
      <c r="C212" s="13"/>
      <c r="D212" s="12"/>
      <c r="E212" s="14"/>
      <c r="F212" s="14"/>
      <c r="G212" s="21"/>
      <c r="H212" s="13"/>
    </row>
    <row r="213" spans="1:8" ht="18.75" customHeight="1" x14ac:dyDescent="0.3">
      <c r="A213" s="33" t="s">
        <v>311</v>
      </c>
      <c r="B213" s="33"/>
      <c r="C213" s="33"/>
      <c r="D213" s="35">
        <v>1998</v>
      </c>
      <c r="E213" s="35" t="s">
        <v>312</v>
      </c>
      <c r="F213" s="36">
        <v>1984</v>
      </c>
      <c r="G213" s="33" t="s">
        <v>299</v>
      </c>
      <c r="H213" s="33"/>
    </row>
    <row r="214" spans="1:8" ht="15" customHeight="1" x14ac:dyDescent="0.25">
      <c r="A214" s="37" t="s">
        <v>17</v>
      </c>
      <c r="B214" s="42">
        <v>149</v>
      </c>
      <c r="C214" s="43" t="s">
        <v>313</v>
      </c>
      <c r="D214" s="53">
        <v>1998</v>
      </c>
      <c r="E214" s="52" t="s">
        <v>314</v>
      </c>
      <c r="F214" s="59"/>
      <c r="G214" s="63">
        <v>0.59513888888888888</v>
      </c>
      <c r="H214" s="38" t="str">
        <f>IF(ISNUMBER(G214), "min", "")</f>
        <v>min</v>
      </c>
    </row>
    <row r="215" spans="1:8" ht="15" customHeight="1" x14ac:dyDescent="0.25">
      <c r="A215" s="37" t="s">
        <v>20</v>
      </c>
      <c r="B215" s="37">
        <v>57</v>
      </c>
      <c r="C215" s="38" t="s">
        <v>315</v>
      </c>
      <c r="D215" s="51">
        <v>1990</v>
      </c>
      <c r="E215" s="52" t="s">
        <v>316</v>
      </c>
      <c r="F215" s="59"/>
      <c r="G215" s="64">
        <v>0.70416666666666661</v>
      </c>
      <c r="H215" s="38" t="str">
        <f t="shared" ref="H215:H217" si="15">IF(ISNUMBER(G215), "min", "")</f>
        <v>min</v>
      </c>
    </row>
    <row r="216" spans="1:8" ht="15" customHeight="1" x14ac:dyDescent="0.25">
      <c r="A216" s="37" t="s">
        <v>22</v>
      </c>
      <c r="B216" s="37">
        <v>32</v>
      </c>
      <c r="C216" s="38" t="s">
        <v>317</v>
      </c>
      <c r="D216" s="51">
        <v>1995</v>
      </c>
      <c r="E216" s="52" t="s">
        <v>308</v>
      </c>
      <c r="F216" s="59"/>
      <c r="G216" s="65">
        <v>0.81944444444444453</v>
      </c>
      <c r="H216" s="38" t="str">
        <f t="shared" si="15"/>
        <v>min</v>
      </c>
    </row>
    <row r="217" spans="1:8" ht="15" customHeight="1" x14ac:dyDescent="0.25">
      <c r="A217" s="37" t="s">
        <v>25</v>
      </c>
      <c r="B217" s="66" t="s">
        <v>318</v>
      </c>
      <c r="C217" s="43" t="s">
        <v>319</v>
      </c>
      <c r="D217" s="53">
        <v>1997</v>
      </c>
      <c r="E217" s="52" t="s">
        <v>35</v>
      </c>
      <c r="F217" s="59"/>
      <c r="G217" s="50" t="s">
        <v>48</v>
      </c>
      <c r="H217" s="38" t="str">
        <f t="shared" si="15"/>
        <v/>
      </c>
    </row>
    <row r="218" spans="1:8" ht="15" customHeight="1" x14ac:dyDescent="0.25">
      <c r="A218" s="12"/>
      <c r="B218" s="12"/>
      <c r="C218" s="13"/>
      <c r="D218" s="17"/>
      <c r="E218" s="20"/>
      <c r="F218" s="14"/>
      <c r="G218" s="18"/>
      <c r="H218" s="13"/>
    </row>
    <row r="219" spans="1:8" ht="18.75" customHeight="1" x14ac:dyDescent="0.3">
      <c r="A219" s="33" t="s">
        <v>320</v>
      </c>
      <c r="B219" s="33"/>
      <c r="C219" s="33"/>
      <c r="D219" s="35">
        <f>'[1]Věkové kategorie'!$C$19</f>
        <v>1983</v>
      </c>
      <c r="E219" s="35" t="s">
        <v>312</v>
      </c>
      <c r="F219" s="36">
        <f>'[1]Věkové kategorie'!$D$19</f>
        <v>1974</v>
      </c>
      <c r="G219" s="33" t="s">
        <v>299</v>
      </c>
      <c r="H219" s="33"/>
    </row>
    <row r="220" spans="1:8" ht="15" customHeight="1" x14ac:dyDescent="0.25">
      <c r="A220" s="37" t="s">
        <v>17</v>
      </c>
      <c r="B220" s="42">
        <v>114</v>
      </c>
      <c r="C220" s="43" t="s">
        <v>321</v>
      </c>
      <c r="D220" s="53">
        <v>1982</v>
      </c>
      <c r="E220" s="58" t="s">
        <v>322</v>
      </c>
      <c r="F220" s="67"/>
      <c r="G220" s="41">
        <v>0.63055555555555554</v>
      </c>
      <c r="H220" s="38" t="str">
        <f>IF(ISNUMBER(G220), "min", "")</f>
        <v>min</v>
      </c>
    </row>
    <row r="221" spans="1:8" ht="15" customHeight="1" x14ac:dyDescent="0.25">
      <c r="A221" s="37" t="s">
        <v>20</v>
      </c>
      <c r="B221" s="37">
        <v>103</v>
      </c>
      <c r="C221" s="38" t="s">
        <v>323</v>
      </c>
      <c r="D221" s="51">
        <v>1980</v>
      </c>
      <c r="E221" s="58" t="s">
        <v>324</v>
      </c>
      <c r="F221" s="67"/>
      <c r="G221" s="63">
        <v>0.67013888888888884</v>
      </c>
      <c r="H221" s="38" t="str">
        <f t="shared" ref="H221:H227" si="16">IF(ISNUMBER(G221), "min", "")</f>
        <v>min</v>
      </c>
    </row>
    <row r="222" spans="1:8" ht="15" customHeight="1" x14ac:dyDescent="0.25">
      <c r="A222" s="37" t="s">
        <v>22</v>
      </c>
      <c r="B222" s="37">
        <v>12</v>
      </c>
      <c r="C222" s="38" t="s">
        <v>325</v>
      </c>
      <c r="D222" s="51">
        <v>1975</v>
      </c>
      <c r="E222" s="58" t="s">
        <v>326</v>
      </c>
      <c r="F222" s="67"/>
      <c r="G222" s="65">
        <v>0.70000000000000007</v>
      </c>
      <c r="H222" s="38" t="str">
        <f t="shared" si="16"/>
        <v>min</v>
      </c>
    </row>
    <row r="223" spans="1:8" ht="15" customHeight="1" x14ac:dyDescent="0.25">
      <c r="A223" s="37" t="s">
        <v>25</v>
      </c>
      <c r="B223" s="66">
        <v>145</v>
      </c>
      <c r="C223" s="43" t="s">
        <v>327</v>
      </c>
      <c r="D223" s="53">
        <v>1974</v>
      </c>
      <c r="E223" s="58" t="s">
        <v>328</v>
      </c>
      <c r="F223" s="67"/>
      <c r="G223" s="41">
        <v>0.7090277777777777</v>
      </c>
      <c r="H223" s="38" t="str">
        <f t="shared" si="16"/>
        <v>min</v>
      </c>
    </row>
    <row r="224" spans="1:8" ht="15" customHeight="1" x14ac:dyDescent="0.25">
      <c r="A224" s="37" t="s">
        <v>28</v>
      </c>
      <c r="B224" s="37">
        <v>116</v>
      </c>
      <c r="C224" s="38" t="s">
        <v>329</v>
      </c>
      <c r="D224" s="51">
        <v>1982</v>
      </c>
      <c r="E224" s="58" t="s">
        <v>330</v>
      </c>
      <c r="F224" s="67"/>
      <c r="G224" s="41">
        <v>0.71458333333333324</v>
      </c>
      <c r="H224" s="38" t="str">
        <f t="shared" si="16"/>
        <v>min</v>
      </c>
    </row>
    <row r="225" spans="1:8" ht="15" customHeight="1" x14ac:dyDescent="0.25">
      <c r="A225" s="37" t="s">
        <v>30</v>
      </c>
      <c r="B225" s="37">
        <v>138</v>
      </c>
      <c r="C225" s="38" t="s">
        <v>331</v>
      </c>
      <c r="D225" s="51">
        <v>1975</v>
      </c>
      <c r="E225" s="58" t="s">
        <v>332</v>
      </c>
      <c r="F225" s="67"/>
      <c r="G225" s="41">
        <v>0.74791666666666667</v>
      </c>
      <c r="H225" s="38" t="str">
        <f t="shared" si="16"/>
        <v>min</v>
      </c>
    </row>
    <row r="226" spans="1:8" ht="15" customHeight="1" x14ac:dyDescent="0.25">
      <c r="A226" s="37" t="s">
        <v>33</v>
      </c>
      <c r="B226" s="37">
        <v>49</v>
      </c>
      <c r="C226" s="38" t="s">
        <v>333</v>
      </c>
      <c r="D226" s="51">
        <v>1980</v>
      </c>
      <c r="E226" s="58" t="s">
        <v>334</v>
      </c>
      <c r="F226" s="67"/>
      <c r="G226" s="64">
        <v>0.75</v>
      </c>
      <c r="H226" s="38" t="str">
        <f t="shared" si="16"/>
        <v>min</v>
      </c>
    </row>
    <row r="227" spans="1:8" ht="15" customHeight="1" x14ac:dyDescent="0.25">
      <c r="A227" s="37" t="s">
        <v>36</v>
      </c>
      <c r="B227" s="37">
        <v>113</v>
      </c>
      <c r="C227" s="38" t="s">
        <v>335</v>
      </c>
      <c r="D227" s="51">
        <v>1980</v>
      </c>
      <c r="E227" s="58" t="s">
        <v>27</v>
      </c>
      <c r="F227" s="67"/>
      <c r="G227" s="41">
        <v>0.80625000000000002</v>
      </c>
      <c r="H227" s="38" t="str">
        <f t="shared" si="16"/>
        <v>min</v>
      </c>
    </row>
    <row r="228" spans="1:8" ht="15" customHeight="1" x14ac:dyDescent="0.25">
      <c r="A228" s="12"/>
      <c r="B228" s="12"/>
      <c r="C228" s="13"/>
      <c r="D228" s="17"/>
      <c r="E228" s="20"/>
      <c r="F228" s="14"/>
      <c r="G228" s="18"/>
      <c r="H228" s="13"/>
    </row>
    <row r="229" spans="1:8" ht="18.75" customHeight="1" x14ac:dyDescent="0.3">
      <c r="A229" s="33" t="s">
        <v>336</v>
      </c>
      <c r="B229" s="33"/>
      <c r="C229" s="33"/>
      <c r="D229" s="35">
        <v>1973</v>
      </c>
      <c r="E229" s="35" t="s">
        <v>312</v>
      </c>
      <c r="F229" s="36">
        <v>1964</v>
      </c>
      <c r="G229" s="33" t="s">
        <v>299</v>
      </c>
      <c r="H229" s="33"/>
    </row>
    <row r="230" spans="1:8" ht="15" customHeight="1" x14ac:dyDescent="0.25">
      <c r="A230" s="37" t="s">
        <v>17</v>
      </c>
      <c r="B230" s="37">
        <v>137</v>
      </c>
      <c r="C230" s="38" t="s">
        <v>337</v>
      </c>
      <c r="D230" s="51">
        <v>1969</v>
      </c>
      <c r="E230" s="58" t="s">
        <v>308</v>
      </c>
      <c r="F230" s="59"/>
      <c r="G230" s="65">
        <v>0.66597222222222219</v>
      </c>
      <c r="H230" s="38" t="str">
        <f>IF(ISNUMBER(G230), "min", "")</f>
        <v>min</v>
      </c>
    </row>
    <row r="231" spans="1:8" ht="15" customHeight="1" x14ac:dyDescent="0.25">
      <c r="A231" s="37" t="s">
        <v>20</v>
      </c>
      <c r="B231" s="42">
        <v>111</v>
      </c>
      <c r="C231" s="43" t="s">
        <v>338</v>
      </c>
      <c r="D231" s="53">
        <v>1973</v>
      </c>
      <c r="E231" s="58" t="s">
        <v>339</v>
      </c>
      <c r="F231" s="59"/>
      <c r="G231" s="64">
        <v>0.71111111111111114</v>
      </c>
      <c r="H231" s="38" t="str">
        <f t="shared" ref="H231:H234" si="17">IF(ISNUMBER(G231), "min", "")</f>
        <v>min</v>
      </c>
    </row>
    <row r="232" spans="1:8" ht="15" customHeight="1" x14ac:dyDescent="0.25">
      <c r="A232" s="37" t="s">
        <v>22</v>
      </c>
      <c r="B232" s="66">
        <v>130</v>
      </c>
      <c r="C232" s="43" t="s">
        <v>340</v>
      </c>
      <c r="D232" s="53">
        <v>1973</v>
      </c>
      <c r="E232" s="58" t="s">
        <v>308</v>
      </c>
      <c r="F232" s="59"/>
      <c r="G232" s="63">
        <v>0.74375000000000002</v>
      </c>
      <c r="H232" s="38" t="str">
        <f t="shared" si="17"/>
        <v>min</v>
      </c>
    </row>
    <row r="233" spans="1:8" ht="15" customHeight="1" x14ac:dyDescent="0.25">
      <c r="A233" s="37" t="s">
        <v>25</v>
      </c>
      <c r="B233" s="37" t="s">
        <v>341</v>
      </c>
      <c r="C233" s="38" t="s">
        <v>342</v>
      </c>
      <c r="D233" s="51">
        <v>1968</v>
      </c>
      <c r="E233" s="58" t="s">
        <v>287</v>
      </c>
      <c r="F233" s="59"/>
      <c r="G233" s="41">
        <v>0.84444444444444444</v>
      </c>
      <c r="H233" s="38" t="str">
        <f t="shared" si="17"/>
        <v>min</v>
      </c>
    </row>
    <row r="234" spans="1:8" ht="15" customHeight="1" x14ac:dyDescent="0.25">
      <c r="A234" s="37" t="s">
        <v>28</v>
      </c>
      <c r="B234" s="37">
        <v>81</v>
      </c>
      <c r="C234" s="38" t="s">
        <v>343</v>
      </c>
      <c r="D234" s="51">
        <v>1969</v>
      </c>
      <c r="E234" s="58" t="s">
        <v>344</v>
      </c>
      <c r="F234" s="59"/>
      <c r="G234" s="41">
        <v>0.8833333333333333</v>
      </c>
      <c r="H234" s="38" t="str">
        <f t="shared" si="17"/>
        <v>min</v>
      </c>
    </row>
    <row r="235" spans="1:8" ht="15" customHeight="1" x14ac:dyDescent="0.25">
      <c r="A235" s="12"/>
      <c r="B235" s="16"/>
      <c r="C235" s="13"/>
      <c r="D235" s="12"/>
      <c r="E235" s="14"/>
      <c r="F235" s="14"/>
      <c r="G235" s="21"/>
      <c r="H235" s="13"/>
    </row>
    <row r="236" spans="1:8" ht="18.75" customHeight="1" x14ac:dyDescent="0.3">
      <c r="A236" s="33" t="s">
        <v>345</v>
      </c>
      <c r="B236" s="33"/>
      <c r="C236" s="33"/>
      <c r="D236" s="35">
        <f>'[1]Věkové kategorie'!$C$21</f>
        <v>1963</v>
      </c>
      <c r="E236" s="35" t="s">
        <v>15</v>
      </c>
      <c r="F236" s="35" t="str">
        <f>'[1]Věkové kategorie'!$D$21</f>
        <v>dříve</v>
      </c>
      <c r="G236" s="33" t="s">
        <v>299</v>
      </c>
      <c r="H236" s="33"/>
    </row>
    <row r="237" spans="1:8" ht="15" customHeight="1" x14ac:dyDescent="0.25">
      <c r="A237" s="37" t="s">
        <v>17</v>
      </c>
      <c r="B237" s="37">
        <v>102</v>
      </c>
      <c r="C237" s="38" t="s">
        <v>346</v>
      </c>
      <c r="D237" s="37">
        <v>1962</v>
      </c>
      <c r="E237" s="52" t="s">
        <v>347</v>
      </c>
      <c r="F237" s="59"/>
      <c r="G237" s="63">
        <v>0.62569444444444444</v>
      </c>
      <c r="H237" s="38" t="str">
        <f>IF(ISNUMBER(G237), "min", "")</f>
        <v>min</v>
      </c>
    </row>
    <row r="238" spans="1:8" ht="15" customHeight="1" x14ac:dyDescent="0.25">
      <c r="A238" s="37" t="s">
        <v>20</v>
      </c>
      <c r="B238" s="37">
        <v>46</v>
      </c>
      <c r="C238" s="38" t="s">
        <v>348</v>
      </c>
      <c r="D238" s="37">
        <v>1954</v>
      </c>
      <c r="E238" s="52" t="s">
        <v>349</v>
      </c>
      <c r="F238" s="59"/>
      <c r="G238" s="64">
        <v>0.7055555555555556</v>
      </c>
      <c r="H238" s="38" t="str">
        <f t="shared" ref="H238:H242" si="18">IF(ISNUMBER(G238), "min", "")</f>
        <v>min</v>
      </c>
    </row>
    <row r="239" spans="1:8" ht="15" customHeight="1" x14ac:dyDescent="0.25">
      <c r="A239" s="37" t="s">
        <v>22</v>
      </c>
      <c r="B239" s="42">
        <v>141</v>
      </c>
      <c r="C239" s="43" t="s">
        <v>350</v>
      </c>
      <c r="D239" s="42">
        <v>1962</v>
      </c>
      <c r="E239" s="52" t="s">
        <v>351</v>
      </c>
      <c r="F239" s="59"/>
      <c r="G239" s="41">
        <v>0.75694444444444453</v>
      </c>
      <c r="H239" s="38" t="str">
        <f t="shared" si="18"/>
        <v>min</v>
      </c>
    </row>
    <row r="240" spans="1:8" ht="15" customHeight="1" x14ac:dyDescent="0.25">
      <c r="A240" s="37" t="s">
        <v>25</v>
      </c>
      <c r="B240" s="37">
        <v>34</v>
      </c>
      <c r="C240" s="38" t="s">
        <v>352</v>
      </c>
      <c r="D240" s="37">
        <v>1961</v>
      </c>
      <c r="E240" s="52" t="s">
        <v>353</v>
      </c>
      <c r="F240" s="59"/>
      <c r="G240" s="65">
        <v>0.8305555555555556</v>
      </c>
      <c r="H240" s="38" t="str">
        <f t="shared" si="18"/>
        <v>min</v>
      </c>
    </row>
    <row r="241" spans="1:8" ht="15" customHeight="1" x14ac:dyDescent="0.25">
      <c r="A241" s="37" t="s">
        <v>28</v>
      </c>
      <c r="B241" s="37">
        <v>140</v>
      </c>
      <c r="C241" s="38" t="s">
        <v>354</v>
      </c>
      <c r="D241" s="37">
        <v>1954</v>
      </c>
      <c r="E241" s="52" t="s">
        <v>355</v>
      </c>
      <c r="F241" s="59"/>
      <c r="G241" s="68">
        <v>2.3692129629629629E-2</v>
      </c>
      <c r="H241" s="38" t="str">
        <f t="shared" si="18"/>
        <v>min</v>
      </c>
    </row>
    <row r="242" spans="1:8" ht="15" customHeight="1" x14ac:dyDescent="0.25">
      <c r="A242" s="37" t="s">
        <v>30</v>
      </c>
      <c r="B242" s="66">
        <v>110</v>
      </c>
      <c r="C242" s="43" t="s">
        <v>356</v>
      </c>
      <c r="D242" s="42">
        <v>1961</v>
      </c>
      <c r="E242" s="52" t="s">
        <v>357</v>
      </c>
      <c r="F242" s="59"/>
      <c r="G242" s="50" t="s">
        <v>125</v>
      </c>
      <c r="H242" s="38" t="str">
        <f t="shared" si="18"/>
        <v/>
      </c>
    </row>
    <row r="243" spans="1:8" ht="15" customHeight="1" x14ac:dyDescent="0.25">
      <c r="A243" s="12"/>
      <c r="B243" s="12"/>
      <c r="C243" s="13"/>
      <c r="D243" s="12"/>
      <c r="E243" s="14"/>
      <c r="F243" s="14"/>
      <c r="G243" s="23"/>
      <c r="H243" s="13"/>
    </row>
    <row r="244" spans="1:8" ht="18.75" customHeight="1" x14ac:dyDescent="0.3">
      <c r="A244" s="33" t="s">
        <v>358</v>
      </c>
      <c r="B244" s="33"/>
      <c r="C244" s="33"/>
      <c r="D244" s="35">
        <v>1998</v>
      </c>
      <c r="E244" s="35" t="s">
        <v>15</v>
      </c>
      <c r="F244" s="36" t="s">
        <v>372</v>
      </c>
      <c r="G244" s="33" t="s">
        <v>359</v>
      </c>
      <c r="H244" s="33"/>
    </row>
    <row r="245" spans="1:8" ht="15" customHeight="1" x14ac:dyDescent="0.25">
      <c r="A245" s="37" t="s">
        <v>17</v>
      </c>
      <c r="B245" s="37">
        <v>90</v>
      </c>
      <c r="C245" s="38" t="s">
        <v>360</v>
      </c>
      <c r="D245" s="51">
        <v>2005</v>
      </c>
      <c r="E245" s="52" t="s">
        <v>310</v>
      </c>
      <c r="F245" s="59"/>
      <c r="G245" s="41">
        <v>0.79791666666666661</v>
      </c>
      <c r="H245" s="38" t="str">
        <f>IF(ISNUMBER(G245), "min", "")</f>
        <v>min</v>
      </c>
    </row>
    <row r="246" spans="1:8" ht="15" customHeight="1" x14ac:dyDescent="0.25">
      <c r="A246" s="37" t="s">
        <v>20</v>
      </c>
      <c r="B246" s="37">
        <v>30</v>
      </c>
      <c r="C246" s="38" t="s">
        <v>361</v>
      </c>
      <c r="D246" s="51">
        <v>1967</v>
      </c>
      <c r="E246" s="52" t="s">
        <v>314</v>
      </c>
      <c r="F246" s="59"/>
      <c r="G246" s="64">
        <v>0.82500000000000007</v>
      </c>
      <c r="H246" s="38" t="str">
        <f t="shared" ref="H246:H252" si="19">IF(ISNUMBER(G246), "min", "")</f>
        <v>min</v>
      </c>
    </row>
    <row r="247" spans="1:8" ht="15" customHeight="1" x14ac:dyDescent="0.25">
      <c r="A247" s="37" t="s">
        <v>22</v>
      </c>
      <c r="B247" s="37">
        <v>18</v>
      </c>
      <c r="C247" s="38" t="s">
        <v>362</v>
      </c>
      <c r="D247" s="51">
        <v>1984</v>
      </c>
      <c r="E247" s="52" t="s">
        <v>363</v>
      </c>
      <c r="F247" s="59"/>
      <c r="G247" s="65">
        <v>0.83750000000000002</v>
      </c>
      <c r="H247" s="38" t="str">
        <f t="shared" si="19"/>
        <v>min</v>
      </c>
    </row>
    <row r="248" spans="1:8" ht="15" customHeight="1" x14ac:dyDescent="0.25">
      <c r="A248" s="37" t="s">
        <v>25</v>
      </c>
      <c r="B248" s="37">
        <v>80</v>
      </c>
      <c r="C248" s="38" t="s">
        <v>364</v>
      </c>
      <c r="D248" s="51">
        <v>1975</v>
      </c>
      <c r="E248" s="52" t="s">
        <v>316</v>
      </c>
      <c r="F248" s="59"/>
      <c r="G248" s="41">
        <v>0.85069444444444453</v>
      </c>
      <c r="H248" s="38" t="str">
        <f t="shared" si="19"/>
        <v>min</v>
      </c>
    </row>
    <row r="249" spans="1:8" ht="15" customHeight="1" x14ac:dyDescent="0.25">
      <c r="A249" s="37" t="s">
        <v>28</v>
      </c>
      <c r="B249" s="42">
        <v>73</v>
      </c>
      <c r="C249" s="43" t="s">
        <v>365</v>
      </c>
      <c r="D249" s="53">
        <v>1988</v>
      </c>
      <c r="E249" s="52" t="s">
        <v>35</v>
      </c>
      <c r="F249" s="59"/>
      <c r="G249" s="41">
        <v>0.96944444444444444</v>
      </c>
      <c r="H249" s="38" t="str">
        <f t="shared" si="19"/>
        <v>min</v>
      </c>
    </row>
    <row r="250" spans="1:8" ht="15" customHeight="1" x14ac:dyDescent="0.25">
      <c r="A250" s="37" t="s">
        <v>30</v>
      </c>
      <c r="B250" s="66">
        <v>65</v>
      </c>
      <c r="C250" s="43" t="s">
        <v>366</v>
      </c>
      <c r="D250" s="53">
        <v>1988</v>
      </c>
      <c r="E250" s="52" t="s">
        <v>367</v>
      </c>
      <c r="F250" s="59"/>
      <c r="G250" s="41">
        <v>0.98125000000000007</v>
      </c>
      <c r="H250" s="38" t="str">
        <f t="shared" si="19"/>
        <v>min</v>
      </c>
    </row>
    <row r="251" spans="1:8" ht="15" customHeight="1" x14ac:dyDescent="0.25">
      <c r="A251" s="37" t="s">
        <v>33</v>
      </c>
      <c r="B251" s="37">
        <v>36</v>
      </c>
      <c r="C251" s="38" t="s">
        <v>368</v>
      </c>
      <c r="D251" s="51">
        <v>2006</v>
      </c>
      <c r="E251" s="52" t="s">
        <v>369</v>
      </c>
      <c r="F251" s="59"/>
      <c r="G251" s="69">
        <v>1.9791666666666666E-2</v>
      </c>
      <c r="H251" s="38" t="str">
        <f t="shared" si="19"/>
        <v>min</v>
      </c>
    </row>
    <row r="252" spans="1:8" ht="15" customHeight="1" x14ac:dyDescent="0.25">
      <c r="A252" s="37" t="s">
        <v>36</v>
      </c>
      <c r="B252" s="37">
        <v>37</v>
      </c>
      <c r="C252" s="38" t="s">
        <v>370</v>
      </c>
      <c r="D252" s="51">
        <v>1995</v>
      </c>
      <c r="E252" s="52" t="s">
        <v>371</v>
      </c>
      <c r="F252" s="59"/>
      <c r="G252" s="68">
        <v>2.0555555555555556E-2</v>
      </c>
      <c r="H252" s="38" t="str">
        <f t="shared" si="19"/>
        <v>min</v>
      </c>
    </row>
    <row r="253" spans="1:8" ht="15" customHeight="1" x14ac:dyDescent="0.25">
      <c r="A253" s="12"/>
      <c r="B253" s="12"/>
      <c r="C253" s="13"/>
      <c r="D253" s="17"/>
      <c r="E253" s="20"/>
      <c r="F253" s="14"/>
      <c r="G253" s="22"/>
      <c r="H253" s="13"/>
    </row>
    <row r="254" spans="1:8" ht="18.75" x14ac:dyDescent="0.3">
      <c r="A254" s="33" t="s">
        <v>373</v>
      </c>
      <c r="B254" s="33"/>
      <c r="C254" s="33"/>
      <c r="D254" s="35">
        <f>'[2]Věkové kategorie'!$C$24</f>
        <v>1978</v>
      </c>
      <c r="E254" s="35" t="s">
        <v>15</v>
      </c>
      <c r="F254" s="36">
        <f>'[2]Věkové kategorie'!$D$24</f>
        <v>1969</v>
      </c>
      <c r="G254" s="33" t="s">
        <v>359</v>
      </c>
      <c r="H254" s="33"/>
    </row>
    <row r="255" spans="1:8" ht="15" customHeight="1" x14ac:dyDescent="0.25">
      <c r="A255" s="37" t="s">
        <v>17</v>
      </c>
      <c r="B255" s="37">
        <v>35</v>
      </c>
      <c r="C255" s="38" t="s">
        <v>374</v>
      </c>
      <c r="D255" s="51">
        <v>1971</v>
      </c>
      <c r="E255" s="58" t="s">
        <v>375</v>
      </c>
      <c r="F255" s="59"/>
      <c r="G255" s="68">
        <v>1.2511574074074073E-2</v>
      </c>
      <c r="H255" s="38" t="str">
        <f>IF(ISNUMBER(G255), "min", "")</f>
        <v>min</v>
      </c>
    </row>
    <row r="256" spans="1:8" ht="15" customHeight="1" x14ac:dyDescent="0.25">
      <c r="A256" s="37" t="s">
        <v>20</v>
      </c>
      <c r="B256" s="37">
        <v>87</v>
      </c>
      <c r="C256" s="38" t="s">
        <v>376</v>
      </c>
      <c r="D256" s="51">
        <v>1974</v>
      </c>
      <c r="E256" s="58" t="s">
        <v>377</v>
      </c>
      <c r="F256" s="59"/>
      <c r="G256" s="68">
        <v>1.3217592592592593E-2</v>
      </c>
      <c r="H256" s="38" t="str">
        <f t="shared" ref="H256:H268" si="20">IF(ISNUMBER(G256), "min", "")</f>
        <v>min</v>
      </c>
    </row>
    <row r="257" spans="1:8" ht="15" customHeight="1" x14ac:dyDescent="0.25">
      <c r="A257" s="37" t="s">
        <v>22</v>
      </c>
      <c r="B257" s="37">
        <v>69</v>
      </c>
      <c r="C257" s="38" t="s">
        <v>378</v>
      </c>
      <c r="D257" s="51">
        <v>1974</v>
      </c>
      <c r="E257" s="58" t="s">
        <v>324</v>
      </c>
      <c r="F257" s="59"/>
      <c r="G257" s="68">
        <v>1.3275462962962963E-2</v>
      </c>
      <c r="H257" s="38" t="str">
        <f t="shared" si="20"/>
        <v>min</v>
      </c>
    </row>
    <row r="258" spans="1:8" ht="15" customHeight="1" x14ac:dyDescent="0.25">
      <c r="A258" s="37" t="s">
        <v>25</v>
      </c>
      <c r="B258" s="37">
        <v>93</v>
      </c>
      <c r="C258" s="38" t="s">
        <v>379</v>
      </c>
      <c r="D258" s="51">
        <v>1978</v>
      </c>
      <c r="E258" s="58" t="s">
        <v>380</v>
      </c>
      <c r="F258" s="59"/>
      <c r="G258" s="68">
        <v>1.3321759259259261E-2</v>
      </c>
      <c r="H258" s="38" t="str">
        <f t="shared" si="20"/>
        <v>min</v>
      </c>
    </row>
    <row r="259" spans="1:8" ht="15" customHeight="1" x14ac:dyDescent="0.25">
      <c r="A259" s="37" t="s">
        <v>28</v>
      </c>
      <c r="B259" s="37">
        <v>11</v>
      </c>
      <c r="C259" s="38" t="s">
        <v>381</v>
      </c>
      <c r="D259" s="51">
        <v>1976</v>
      </c>
      <c r="E259" s="58" t="s">
        <v>310</v>
      </c>
      <c r="F259" s="59"/>
      <c r="G259" s="69">
        <v>1.4409722222222221E-2</v>
      </c>
      <c r="H259" s="38" t="str">
        <f t="shared" si="20"/>
        <v>min</v>
      </c>
    </row>
    <row r="260" spans="1:8" ht="15" customHeight="1" x14ac:dyDescent="0.25">
      <c r="A260" s="37" t="s">
        <v>30</v>
      </c>
      <c r="B260" s="37">
        <v>16</v>
      </c>
      <c r="C260" s="38" t="s">
        <v>382</v>
      </c>
      <c r="D260" s="51">
        <v>1974</v>
      </c>
      <c r="E260" s="58" t="s">
        <v>308</v>
      </c>
      <c r="F260" s="59"/>
      <c r="G260" s="68">
        <v>1.4490740740740742E-2</v>
      </c>
      <c r="H260" s="38" t="str">
        <f t="shared" si="20"/>
        <v>min</v>
      </c>
    </row>
    <row r="261" spans="1:8" ht="15" customHeight="1" x14ac:dyDescent="0.25">
      <c r="A261" s="37" t="s">
        <v>33</v>
      </c>
      <c r="B261" s="37">
        <v>4</v>
      </c>
      <c r="C261" s="38" t="s">
        <v>383</v>
      </c>
      <c r="D261" s="51">
        <v>1975</v>
      </c>
      <c r="E261" s="58" t="s">
        <v>384</v>
      </c>
      <c r="F261" s="59"/>
      <c r="G261" s="68">
        <v>1.4560185185185183E-2</v>
      </c>
      <c r="H261" s="38" t="str">
        <f t="shared" si="20"/>
        <v>min</v>
      </c>
    </row>
    <row r="262" spans="1:8" ht="15" customHeight="1" x14ac:dyDescent="0.25">
      <c r="A262" s="37" t="s">
        <v>36</v>
      </c>
      <c r="B262" s="37">
        <v>17</v>
      </c>
      <c r="C262" s="38" t="s">
        <v>385</v>
      </c>
      <c r="D262" s="51">
        <v>1975</v>
      </c>
      <c r="E262" s="58" t="s">
        <v>386</v>
      </c>
      <c r="F262" s="59"/>
      <c r="G262" s="68">
        <v>1.4756944444444446E-2</v>
      </c>
      <c r="H262" s="38" t="str">
        <f t="shared" si="20"/>
        <v>min</v>
      </c>
    </row>
    <row r="263" spans="1:8" ht="15" customHeight="1" x14ac:dyDescent="0.25">
      <c r="A263" s="37" t="s">
        <v>39</v>
      </c>
      <c r="B263" s="37">
        <v>31</v>
      </c>
      <c r="C263" s="38" t="s">
        <v>387</v>
      </c>
      <c r="D263" s="51">
        <v>1975</v>
      </c>
      <c r="E263" s="58" t="s">
        <v>326</v>
      </c>
      <c r="F263" s="59"/>
      <c r="G263" s="68">
        <v>1.5266203703703705E-2</v>
      </c>
      <c r="H263" s="38" t="str">
        <f t="shared" si="20"/>
        <v>min</v>
      </c>
    </row>
    <row r="264" spans="1:8" ht="15" customHeight="1" x14ac:dyDescent="0.25">
      <c r="A264" s="37" t="s">
        <v>42</v>
      </c>
      <c r="B264" s="66">
        <v>86</v>
      </c>
      <c r="C264" s="43" t="s">
        <v>388</v>
      </c>
      <c r="D264" s="53">
        <v>1974</v>
      </c>
      <c r="E264" s="58" t="s">
        <v>287</v>
      </c>
      <c r="F264" s="59"/>
      <c r="G264" s="68">
        <v>1.5381944444444443E-2</v>
      </c>
      <c r="H264" s="38" t="str">
        <f t="shared" si="20"/>
        <v>min</v>
      </c>
    </row>
    <row r="265" spans="1:8" ht="15" customHeight="1" x14ac:dyDescent="0.25">
      <c r="A265" s="37" t="s">
        <v>45</v>
      </c>
      <c r="B265" s="37">
        <v>100</v>
      </c>
      <c r="C265" s="38" t="s">
        <v>389</v>
      </c>
      <c r="D265" s="51">
        <v>1972</v>
      </c>
      <c r="E265" s="58" t="s">
        <v>390</v>
      </c>
      <c r="F265" s="59"/>
      <c r="G265" s="68">
        <v>1.5439814814814816E-2</v>
      </c>
      <c r="H265" s="38" t="str">
        <f t="shared" si="20"/>
        <v>min</v>
      </c>
    </row>
    <row r="266" spans="1:8" ht="15" customHeight="1" x14ac:dyDescent="0.25">
      <c r="A266" s="37" t="s">
        <v>79</v>
      </c>
      <c r="B266" s="37">
        <v>39</v>
      </c>
      <c r="C266" s="38" t="s">
        <v>391</v>
      </c>
      <c r="D266" s="51">
        <v>1971</v>
      </c>
      <c r="E266" s="58" t="s">
        <v>392</v>
      </c>
      <c r="F266" s="59"/>
      <c r="G266" s="68">
        <v>1.5497685185185186E-2</v>
      </c>
      <c r="H266" s="38" t="str">
        <f t="shared" si="20"/>
        <v>min</v>
      </c>
    </row>
    <row r="267" spans="1:8" ht="15" customHeight="1" x14ac:dyDescent="0.25">
      <c r="A267" s="37" t="s">
        <v>82</v>
      </c>
      <c r="B267" s="37">
        <v>83</v>
      </c>
      <c r="C267" s="38" t="s">
        <v>393</v>
      </c>
      <c r="D267" s="51">
        <v>1972</v>
      </c>
      <c r="E267" s="58" t="s">
        <v>210</v>
      </c>
      <c r="F267" s="59"/>
      <c r="G267" s="68">
        <v>1.6932870370370369E-2</v>
      </c>
      <c r="H267" s="38" t="str">
        <f t="shared" si="20"/>
        <v>min</v>
      </c>
    </row>
    <row r="268" spans="1:8" ht="15" customHeight="1" x14ac:dyDescent="0.25">
      <c r="A268" s="37" t="s">
        <v>85</v>
      </c>
      <c r="B268" s="42">
        <v>9</v>
      </c>
      <c r="C268" s="43" t="s">
        <v>394</v>
      </c>
      <c r="D268" s="53">
        <v>1977</v>
      </c>
      <c r="E268" s="52" t="s">
        <v>395</v>
      </c>
      <c r="F268" s="59"/>
      <c r="G268" s="71">
        <v>1.744212962962963E-2</v>
      </c>
      <c r="H268" s="38" t="str">
        <f t="shared" si="20"/>
        <v>min</v>
      </c>
    </row>
    <row r="269" spans="1:8" ht="15" customHeight="1" x14ac:dyDescent="0.25">
      <c r="A269" s="12"/>
      <c r="B269" s="12"/>
      <c r="C269" s="13"/>
      <c r="D269" s="17"/>
      <c r="E269" s="20"/>
      <c r="F269" s="14"/>
      <c r="G269" s="22"/>
      <c r="H269" s="13"/>
    </row>
    <row r="270" spans="1:8" ht="18.75" x14ac:dyDescent="0.3">
      <c r="A270" s="33" t="s">
        <v>396</v>
      </c>
      <c r="B270" s="33"/>
      <c r="C270" s="33"/>
      <c r="D270" s="35">
        <v>1968</v>
      </c>
      <c r="E270" s="35" t="s">
        <v>15</v>
      </c>
      <c r="F270" s="36">
        <v>1959</v>
      </c>
      <c r="G270" s="33" t="s">
        <v>359</v>
      </c>
      <c r="H270" s="33"/>
    </row>
    <row r="271" spans="1:8" ht="15" customHeight="1" x14ac:dyDescent="0.25">
      <c r="A271" s="37" t="s">
        <v>17</v>
      </c>
      <c r="B271" s="37">
        <v>66</v>
      </c>
      <c r="C271" s="38" t="s">
        <v>361</v>
      </c>
      <c r="D271" s="51">
        <v>1967</v>
      </c>
      <c r="E271" s="58" t="s">
        <v>314</v>
      </c>
      <c r="F271" s="59"/>
      <c r="G271" s="68">
        <v>1.4039351851851851E-2</v>
      </c>
      <c r="H271" s="38" t="str">
        <f>IF(ISNUMBER(G271), "min", "")</f>
        <v>min</v>
      </c>
    </row>
    <row r="272" spans="1:8" ht="15" customHeight="1" x14ac:dyDescent="0.25">
      <c r="A272" s="37" t="s">
        <v>20</v>
      </c>
      <c r="B272" s="37">
        <v>60</v>
      </c>
      <c r="C272" s="38" t="s">
        <v>397</v>
      </c>
      <c r="D272" s="51">
        <v>1966</v>
      </c>
      <c r="E272" s="58" t="s">
        <v>35</v>
      </c>
      <c r="F272" s="59"/>
      <c r="G272" s="68">
        <v>1.4502314814814815E-2</v>
      </c>
      <c r="H272" s="38" t="str">
        <f t="shared" ref="H272:H281" si="21">IF(ISNUMBER(G272), "min", "")</f>
        <v>min</v>
      </c>
    </row>
    <row r="273" spans="1:8" ht="15" customHeight="1" x14ac:dyDescent="0.25">
      <c r="A273" s="37" t="s">
        <v>22</v>
      </c>
      <c r="B273" s="37">
        <v>21</v>
      </c>
      <c r="C273" s="38" t="s">
        <v>398</v>
      </c>
      <c r="D273" s="51">
        <v>1962</v>
      </c>
      <c r="E273" s="58" t="s">
        <v>399</v>
      </c>
      <c r="F273" s="59"/>
      <c r="G273" s="68">
        <v>1.5300925925925926E-2</v>
      </c>
      <c r="H273" s="38" t="str">
        <f t="shared" si="21"/>
        <v>min</v>
      </c>
    </row>
    <row r="274" spans="1:8" ht="15" customHeight="1" x14ac:dyDescent="0.25">
      <c r="A274" s="37" t="s">
        <v>25</v>
      </c>
      <c r="B274" s="37">
        <v>1</v>
      </c>
      <c r="C274" s="38" t="s">
        <v>400</v>
      </c>
      <c r="D274" s="51">
        <v>1968</v>
      </c>
      <c r="E274" s="58" t="s">
        <v>401</v>
      </c>
      <c r="F274" s="59"/>
      <c r="G274" s="68">
        <v>1.636574074074074E-2</v>
      </c>
      <c r="H274" s="38" t="str">
        <f t="shared" si="21"/>
        <v>min</v>
      </c>
    </row>
    <row r="275" spans="1:8" ht="15" customHeight="1" x14ac:dyDescent="0.25">
      <c r="A275" s="37" t="s">
        <v>28</v>
      </c>
      <c r="B275" s="66">
        <v>43</v>
      </c>
      <c r="C275" s="43" t="s">
        <v>402</v>
      </c>
      <c r="D275" s="53">
        <v>1964</v>
      </c>
      <c r="E275" s="58" t="s">
        <v>403</v>
      </c>
      <c r="F275" s="59"/>
      <c r="G275" s="68">
        <v>1.7013888888888887E-2</v>
      </c>
      <c r="H275" s="38" t="str">
        <f t="shared" si="21"/>
        <v>min</v>
      </c>
    </row>
    <row r="276" spans="1:8" ht="15" customHeight="1" x14ac:dyDescent="0.25">
      <c r="A276" s="37" t="s">
        <v>30</v>
      </c>
      <c r="B276" s="37">
        <v>27</v>
      </c>
      <c r="C276" s="38" t="s">
        <v>404</v>
      </c>
      <c r="D276" s="51">
        <v>1968</v>
      </c>
      <c r="E276" s="58" t="s">
        <v>405</v>
      </c>
      <c r="F276" s="59"/>
      <c r="G276" s="68">
        <v>1.7453703703703704E-2</v>
      </c>
      <c r="H276" s="38" t="str">
        <f t="shared" si="21"/>
        <v>min</v>
      </c>
    </row>
    <row r="277" spans="1:8" ht="15" customHeight="1" x14ac:dyDescent="0.25">
      <c r="A277" s="37" t="s">
        <v>33</v>
      </c>
      <c r="B277" s="42">
        <v>55</v>
      </c>
      <c r="C277" s="43" t="s">
        <v>406</v>
      </c>
      <c r="D277" s="53">
        <v>1960</v>
      </c>
      <c r="E277" s="58" t="s">
        <v>27</v>
      </c>
      <c r="F277" s="59"/>
      <c r="G277" s="68">
        <v>1.7534722222222222E-2</v>
      </c>
      <c r="H277" s="38" t="str">
        <f t="shared" si="21"/>
        <v>min</v>
      </c>
    </row>
    <row r="278" spans="1:8" ht="15" customHeight="1" x14ac:dyDescent="0.25">
      <c r="A278" s="37" t="s">
        <v>36</v>
      </c>
      <c r="B278" s="37">
        <v>40</v>
      </c>
      <c r="C278" s="38" t="s">
        <v>407</v>
      </c>
      <c r="D278" s="51">
        <v>1959</v>
      </c>
      <c r="E278" s="58" t="s">
        <v>408</v>
      </c>
      <c r="F278" s="59"/>
      <c r="G278" s="68">
        <v>1.7951388888888888E-2</v>
      </c>
      <c r="H278" s="38" t="str">
        <f t="shared" si="21"/>
        <v>min</v>
      </c>
    </row>
    <row r="279" spans="1:8" ht="15" customHeight="1" x14ac:dyDescent="0.25">
      <c r="A279" s="37" t="s">
        <v>39</v>
      </c>
      <c r="B279" s="37">
        <v>5</v>
      </c>
      <c r="C279" s="38" t="s">
        <v>409</v>
      </c>
      <c r="D279" s="51">
        <v>1965</v>
      </c>
      <c r="E279" s="58" t="s">
        <v>410</v>
      </c>
      <c r="F279" s="59"/>
      <c r="G279" s="71">
        <v>1.9212962962962963E-2</v>
      </c>
      <c r="H279" s="38" t="str">
        <f t="shared" si="21"/>
        <v>min</v>
      </c>
    </row>
    <row r="280" spans="1:8" ht="15" customHeight="1" x14ac:dyDescent="0.25">
      <c r="A280" s="37" t="s">
        <v>42</v>
      </c>
      <c r="B280" s="37">
        <v>12</v>
      </c>
      <c r="C280" s="38" t="s">
        <v>411</v>
      </c>
      <c r="D280" s="51">
        <v>1967</v>
      </c>
      <c r="E280" s="52" t="s">
        <v>412</v>
      </c>
      <c r="F280" s="59"/>
      <c r="G280" s="69">
        <v>2.0578703703703703E-2</v>
      </c>
      <c r="H280" s="38" t="str">
        <f t="shared" si="21"/>
        <v>min</v>
      </c>
    </row>
    <row r="281" spans="1:8" ht="15" customHeight="1" x14ac:dyDescent="0.25">
      <c r="A281" s="37" t="s">
        <v>45</v>
      </c>
      <c r="B281" s="37">
        <v>32</v>
      </c>
      <c r="C281" s="38" t="s">
        <v>413</v>
      </c>
      <c r="D281" s="51">
        <v>1960</v>
      </c>
      <c r="E281" s="58" t="s">
        <v>353</v>
      </c>
      <c r="F281" s="59"/>
      <c r="G281" s="68">
        <v>2.2939814814814816E-2</v>
      </c>
      <c r="H281" s="38" t="str">
        <f t="shared" si="21"/>
        <v>min</v>
      </c>
    </row>
    <row r="282" spans="1:8" ht="47.25" customHeight="1" x14ac:dyDescent="0.3">
      <c r="A282" s="10"/>
      <c r="B282" s="10"/>
      <c r="C282" s="10"/>
      <c r="D282" s="10"/>
      <c r="E282" s="10"/>
      <c r="F282" s="11"/>
      <c r="G282" s="10"/>
      <c r="H282" s="10"/>
    </row>
    <row r="283" spans="1:8" ht="18.75" x14ac:dyDescent="0.3">
      <c r="A283" s="33" t="s">
        <v>414</v>
      </c>
      <c r="B283" s="33"/>
      <c r="C283" s="33"/>
      <c r="D283" s="35">
        <v>1958</v>
      </c>
      <c r="E283" s="35" t="s">
        <v>15</v>
      </c>
      <c r="F283" s="36">
        <v>1949</v>
      </c>
      <c r="G283" s="33" t="s">
        <v>359</v>
      </c>
      <c r="H283" s="33"/>
    </row>
    <row r="284" spans="1:8" ht="15" customHeight="1" x14ac:dyDescent="0.25">
      <c r="A284" s="37" t="s">
        <v>17</v>
      </c>
      <c r="B284" s="42">
        <v>88</v>
      </c>
      <c r="C284" s="43" t="s">
        <v>415</v>
      </c>
      <c r="D284" s="53">
        <v>1955</v>
      </c>
      <c r="E284" s="55" t="s">
        <v>416</v>
      </c>
      <c r="F284" s="40"/>
      <c r="G284" s="68">
        <v>1.6851851851851851E-2</v>
      </c>
      <c r="H284" s="38" t="str">
        <f>IF(ISNUMBER(G284), "min", "")</f>
        <v>min</v>
      </c>
    </row>
    <row r="285" spans="1:8" ht="15" customHeight="1" x14ac:dyDescent="0.25">
      <c r="A285" s="37" t="s">
        <v>20</v>
      </c>
      <c r="B285" s="37">
        <v>25</v>
      </c>
      <c r="C285" s="38" t="s">
        <v>417</v>
      </c>
      <c r="D285" s="51">
        <v>1952</v>
      </c>
      <c r="E285" s="55" t="s">
        <v>418</v>
      </c>
      <c r="F285" s="40"/>
      <c r="G285" s="71">
        <v>1.7118055555555556E-2</v>
      </c>
      <c r="H285" s="38" t="str">
        <f t="shared" ref="H285:H288" si="22">IF(ISNUMBER(G285), "min", "")</f>
        <v>min</v>
      </c>
    </row>
    <row r="286" spans="1:8" ht="15" customHeight="1" x14ac:dyDescent="0.25">
      <c r="A286" s="37" t="s">
        <v>22</v>
      </c>
      <c r="B286" s="37">
        <v>51</v>
      </c>
      <c r="C286" s="38" t="s">
        <v>419</v>
      </c>
      <c r="D286" s="51">
        <v>1952</v>
      </c>
      <c r="E286" s="55" t="s">
        <v>143</v>
      </c>
      <c r="F286" s="40"/>
      <c r="G286" s="69">
        <v>1.7222222222222222E-2</v>
      </c>
      <c r="H286" s="38" t="str">
        <f t="shared" si="22"/>
        <v>min</v>
      </c>
    </row>
    <row r="287" spans="1:8" ht="15" customHeight="1" x14ac:dyDescent="0.25">
      <c r="A287" s="37" t="s">
        <v>25</v>
      </c>
      <c r="B287" s="37">
        <v>85</v>
      </c>
      <c r="C287" s="38" t="s">
        <v>420</v>
      </c>
      <c r="D287" s="51">
        <v>1957</v>
      </c>
      <c r="E287" s="55" t="s">
        <v>27</v>
      </c>
      <c r="F287" s="40"/>
      <c r="G287" s="68">
        <v>2.3368055555555555E-2</v>
      </c>
      <c r="H287" s="38" t="str">
        <f t="shared" si="22"/>
        <v>min</v>
      </c>
    </row>
    <row r="288" spans="1:8" ht="15" customHeight="1" x14ac:dyDescent="0.25">
      <c r="A288" s="37" t="s">
        <v>28</v>
      </c>
      <c r="B288" s="66">
        <v>14</v>
      </c>
      <c r="C288" s="43" t="s">
        <v>421</v>
      </c>
      <c r="D288" s="53">
        <v>1951</v>
      </c>
      <c r="E288" s="55" t="s">
        <v>332</v>
      </c>
      <c r="F288" s="40"/>
      <c r="G288" s="68">
        <v>2.5613425925925925E-2</v>
      </c>
      <c r="H288" s="38" t="str">
        <f t="shared" si="22"/>
        <v>min</v>
      </c>
    </row>
    <row r="289" spans="1:8" ht="15" customHeight="1" x14ac:dyDescent="0.25">
      <c r="A289" s="12"/>
      <c r="B289" s="12"/>
      <c r="C289" s="13"/>
      <c r="D289" s="17"/>
      <c r="E289" s="14"/>
      <c r="F289" s="14"/>
      <c r="G289" s="23"/>
      <c r="H289" s="13"/>
    </row>
    <row r="290" spans="1:8" ht="18.75" x14ac:dyDescent="0.3">
      <c r="A290" s="33" t="s">
        <v>422</v>
      </c>
      <c r="B290" s="33"/>
      <c r="C290" s="33"/>
      <c r="D290" s="35">
        <f>'[2]Věkové kategorie'!$C$27</f>
        <v>1948</v>
      </c>
      <c r="E290" s="35" t="s">
        <v>15</v>
      </c>
      <c r="F290" s="36">
        <f>'[2]Věkové kategorie'!$D$27</f>
        <v>1939</v>
      </c>
      <c r="G290" s="33" t="s">
        <v>359</v>
      </c>
      <c r="H290" s="33"/>
    </row>
    <row r="291" spans="1:8" ht="15" customHeight="1" x14ac:dyDescent="0.25">
      <c r="A291" s="37" t="s">
        <v>17</v>
      </c>
      <c r="B291" s="37">
        <v>44</v>
      </c>
      <c r="C291" s="38" t="s">
        <v>423</v>
      </c>
      <c r="D291" s="51">
        <v>1946</v>
      </c>
      <c r="E291" s="52" t="s">
        <v>424</v>
      </c>
      <c r="F291" s="59"/>
      <c r="G291" s="69">
        <v>1.8067129629629631E-2</v>
      </c>
      <c r="H291" s="38" t="str">
        <f>IF(ISNUMBER(G291), "min", "")</f>
        <v>min</v>
      </c>
    </row>
    <row r="292" spans="1:8" ht="15" customHeight="1" x14ac:dyDescent="0.25">
      <c r="A292" s="37" t="s">
        <v>20</v>
      </c>
      <c r="B292" s="42">
        <v>23</v>
      </c>
      <c r="C292" s="43" t="s">
        <v>425</v>
      </c>
      <c r="D292" s="53">
        <v>1947</v>
      </c>
      <c r="E292" s="52" t="s">
        <v>416</v>
      </c>
      <c r="F292" s="59"/>
      <c r="G292" s="71">
        <v>1.9282407407407408E-2</v>
      </c>
      <c r="H292" s="38" t="str">
        <f t="shared" ref="H292:H293" si="23">IF(ISNUMBER(G292), "min", "")</f>
        <v>min</v>
      </c>
    </row>
    <row r="293" spans="1:8" ht="15" customHeight="1" x14ac:dyDescent="0.25">
      <c r="A293" s="37" t="s">
        <v>22</v>
      </c>
      <c r="B293" s="66">
        <v>10</v>
      </c>
      <c r="C293" s="43" t="s">
        <v>426</v>
      </c>
      <c r="D293" s="53">
        <v>1939</v>
      </c>
      <c r="E293" s="52" t="s">
        <v>35</v>
      </c>
      <c r="F293" s="59"/>
      <c r="G293" s="68">
        <v>2.3981481481481479E-2</v>
      </c>
      <c r="H293" s="38" t="str">
        <f t="shared" si="23"/>
        <v>min</v>
      </c>
    </row>
    <row r="294" spans="1:8" ht="15" customHeight="1" x14ac:dyDescent="0.3">
      <c r="A294" s="10"/>
      <c r="B294" s="10"/>
      <c r="C294" s="10"/>
      <c r="D294" s="10"/>
      <c r="E294" s="10"/>
      <c r="F294" s="10"/>
      <c r="G294" s="10"/>
      <c r="H294" s="10"/>
    </row>
    <row r="295" spans="1:8" ht="18.75" x14ac:dyDescent="0.3">
      <c r="A295" s="33" t="s">
        <v>427</v>
      </c>
      <c r="B295" s="33"/>
      <c r="C295" s="33"/>
      <c r="D295" s="35">
        <f>'[2]Věkové kategorie'!$C$28</f>
        <v>1938</v>
      </c>
      <c r="E295" s="35" t="s">
        <v>15</v>
      </c>
      <c r="F295" s="35" t="str">
        <f>'[2]Věkové kategorie'!$D$28</f>
        <v>dříve</v>
      </c>
      <c r="G295" s="33" t="s">
        <v>284</v>
      </c>
      <c r="H295" s="33"/>
    </row>
    <row r="296" spans="1:8" ht="15" customHeight="1" x14ac:dyDescent="0.25">
      <c r="A296" s="37" t="s">
        <v>17</v>
      </c>
      <c r="B296" s="37">
        <v>94</v>
      </c>
      <c r="C296" s="38" t="s">
        <v>428</v>
      </c>
      <c r="D296" s="37">
        <v>1932</v>
      </c>
      <c r="E296" s="52" t="s">
        <v>429</v>
      </c>
      <c r="F296" s="59"/>
      <c r="G296" s="68">
        <v>1.6145833333333335E-2</v>
      </c>
      <c r="H296" s="38" t="str">
        <f>IF(ISNUMBER(G296), "min", "")</f>
        <v>min</v>
      </c>
    </row>
    <row r="297" spans="1:8" ht="15" customHeight="1" x14ac:dyDescent="0.25">
      <c r="A297" s="12"/>
      <c r="B297" s="12"/>
      <c r="C297" s="13"/>
      <c r="D297" s="17"/>
      <c r="E297" s="14"/>
      <c r="F297" s="14"/>
      <c r="G297" s="23"/>
      <c r="H297" s="13"/>
    </row>
    <row r="298" spans="1:8" ht="18.75" x14ac:dyDescent="0.3">
      <c r="A298" s="33" t="s">
        <v>462</v>
      </c>
      <c r="B298" s="33"/>
      <c r="C298" s="33"/>
      <c r="D298" s="35">
        <v>1998</v>
      </c>
      <c r="E298" s="35" t="s">
        <v>15</v>
      </c>
      <c r="F298" s="36" t="s">
        <v>372</v>
      </c>
      <c r="G298" s="33" t="s">
        <v>430</v>
      </c>
      <c r="H298" s="33"/>
    </row>
    <row r="299" spans="1:8" ht="15" customHeight="1" x14ac:dyDescent="0.25">
      <c r="A299" s="37" t="s">
        <v>17</v>
      </c>
      <c r="B299" s="37">
        <v>135</v>
      </c>
      <c r="C299" s="38" t="s">
        <v>431</v>
      </c>
      <c r="D299" s="51">
        <v>1992</v>
      </c>
      <c r="E299" s="52" t="s">
        <v>35</v>
      </c>
      <c r="F299" s="59"/>
      <c r="G299" s="68">
        <v>0.02</v>
      </c>
      <c r="H299" s="38" t="str">
        <f>IF(ISNUMBER(G299), "min", "")</f>
        <v>min</v>
      </c>
    </row>
    <row r="300" spans="1:8" ht="15" customHeight="1" x14ac:dyDescent="0.25">
      <c r="A300" s="37" t="s">
        <v>20</v>
      </c>
      <c r="B300" s="37">
        <v>18</v>
      </c>
      <c r="C300" s="38" t="s">
        <v>432</v>
      </c>
      <c r="D300" s="51">
        <v>1997</v>
      </c>
      <c r="E300" s="52" t="s">
        <v>35</v>
      </c>
      <c r="F300" s="59"/>
      <c r="G300" s="68">
        <v>2.011574074074074E-2</v>
      </c>
      <c r="H300" s="38" t="str">
        <f t="shared" ref="H300:H319" si="24">IF(ISNUMBER(G300), "min", "")</f>
        <v>min</v>
      </c>
    </row>
    <row r="301" spans="1:8" ht="15" customHeight="1" x14ac:dyDescent="0.25">
      <c r="A301" s="37" t="s">
        <v>22</v>
      </c>
      <c r="B301" s="37">
        <v>44</v>
      </c>
      <c r="C301" s="38" t="s">
        <v>433</v>
      </c>
      <c r="D301" s="51">
        <v>1989</v>
      </c>
      <c r="E301" s="52" t="s">
        <v>434</v>
      </c>
      <c r="F301" s="59"/>
      <c r="G301" s="68">
        <v>2.1886574074074072E-2</v>
      </c>
      <c r="H301" s="38" t="str">
        <f t="shared" si="24"/>
        <v>min</v>
      </c>
    </row>
    <row r="302" spans="1:8" ht="15" customHeight="1" x14ac:dyDescent="0.25">
      <c r="A302" s="37" t="s">
        <v>25</v>
      </c>
      <c r="B302" s="37">
        <v>74</v>
      </c>
      <c r="C302" s="38" t="s">
        <v>435</v>
      </c>
      <c r="D302" s="51">
        <v>1980</v>
      </c>
      <c r="E302" s="52" t="s">
        <v>436</v>
      </c>
      <c r="F302" s="59"/>
      <c r="G302" s="68">
        <v>2.255787037037037E-2</v>
      </c>
      <c r="H302" s="38" t="str">
        <f t="shared" si="24"/>
        <v>min</v>
      </c>
    </row>
    <row r="303" spans="1:8" ht="15" customHeight="1" x14ac:dyDescent="0.25">
      <c r="A303" s="37" t="s">
        <v>28</v>
      </c>
      <c r="B303" s="37">
        <v>75</v>
      </c>
      <c r="C303" s="38" t="s">
        <v>437</v>
      </c>
      <c r="D303" s="51">
        <v>1992</v>
      </c>
      <c r="E303" s="52" t="s">
        <v>438</v>
      </c>
      <c r="F303" s="59"/>
      <c r="G303" s="68">
        <v>2.3576388888888893E-2</v>
      </c>
      <c r="H303" s="38" t="str">
        <f t="shared" si="24"/>
        <v>min</v>
      </c>
    </row>
    <row r="304" spans="1:8" ht="15" customHeight="1" x14ac:dyDescent="0.25">
      <c r="A304" s="37" t="s">
        <v>30</v>
      </c>
      <c r="B304" s="37">
        <v>52</v>
      </c>
      <c r="C304" s="38" t="s">
        <v>439</v>
      </c>
      <c r="D304" s="51">
        <v>1981</v>
      </c>
      <c r="E304" s="52" t="s">
        <v>440</v>
      </c>
      <c r="F304" s="59"/>
      <c r="G304" s="68">
        <v>2.4270833333333335E-2</v>
      </c>
      <c r="H304" s="38" t="str">
        <f t="shared" si="24"/>
        <v>min</v>
      </c>
    </row>
    <row r="305" spans="1:8" ht="15" customHeight="1" x14ac:dyDescent="0.25">
      <c r="A305" s="37" t="s">
        <v>33</v>
      </c>
      <c r="B305" s="37">
        <v>84</v>
      </c>
      <c r="C305" s="38" t="s">
        <v>441</v>
      </c>
      <c r="D305" s="51">
        <v>1980</v>
      </c>
      <c r="E305" s="52" t="s">
        <v>442</v>
      </c>
      <c r="F305" s="59"/>
      <c r="G305" s="68">
        <v>2.4664351851851851E-2</v>
      </c>
      <c r="H305" s="38" t="str">
        <f t="shared" si="24"/>
        <v>min</v>
      </c>
    </row>
    <row r="306" spans="1:8" ht="15" customHeight="1" x14ac:dyDescent="0.25">
      <c r="A306" s="37" t="s">
        <v>36</v>
      </c>
      <c r="B306" s="37">
        <v>106</v>
      </c>
      <c r="C306" s="38" t="s">
        <v>307</v>
      </c>
      <c r="D306" s="51">
        <v>1977</v>
      </c>
      <c r="E306" s="52" t="s">
        <v>443</v>
      </c>
      <c r="F306" s="59"/>
      <c r="G306" s="68">
        <v>2.476851851851852E-2</v>
      </c>
      <c r="H306" s="38" t="str">
        <f t="shared" si="24"/>
        <v>min</v>
      </c>
    </row>
    <row r="307" spans="1:8" ht="15" customHeight="1" x14ac:dyDescent="0.25">
      <c r="A307" s="37" t="s">
        <v>39</v>
      </c>
      <c r="B307" s="37">
        <v>124</v>
      </c>
      <c r="C307" s="38" t="s">
        <v>444</v>
      </c>
      <c r="D307" s="51">
        <v>1978</v>
      </c>
      <c r="E307" s="52" t="s">
        <v>445</v>
      </c>
      <c r="F307" s="59"/>
      <c r="G307" s="68">
        <v>2.476851851851852E-2</v>
      </c>
      <c r="H307" s="38" t="str">
        <f t="shared" si="24"/>
        <v>min</v>
      </c>
    </row>
    <row r="308" spans="1:8" ht="15" customHeight="1" x14ac:dyDescent="0.25">
      <c r="A308" s="37" t="s">
        <v>42</v>
      </c>
      <c r="B308" s="37">
        <v>115</v>
      </c>
      <c r="C308" s="38" t="s">
        <v>446</v>
      </c>
      <c r="D308" s="51">
        <v>1988</v>
      </c>
      <c r="E308" s="52" t="s">
        <v>380</v>
      </c>
      <c r="F308" s="59"/>
      <c r="G308" s="68">
        <v>2.5370370370370366E-2</v>
      </c>
      <c r="H308" s="38" t="str">
        <f t="shared" si="24"/>
        <v>min</v>
      </c>
    </row>
    <row r="309" spans="1:8" ht="15" customHeight="1" x14ac:dyDescent="0.25">
      <c r="A309" s="37" t="s">
        <v>45</v>
      </c>
      <c r="B309" s="37">
        <v>139</v>
      </c>
      <c r="C309" s="38" t="s">
        <v>447</v>
      </c>
      <c r="D309" s="51">
        <v>1981</v>
      </c>
      <c r="E309" s="52" t="s">
        <v>27</v>
      </c>
      <c r="F309" s="59"/>
      <c r="G309" s="68">
        <v>2.5439814814814814E-2</v>
      </c>
      <c r="H309" s="38" t="str">
        <f t="shared" si="24"/>
        <v>min</v>
      </c>
    </row>
    <row r="310" spans="1:8" ht="15" customHeight="1" x14ac:dyDescent="0.25">
      <c r="A310" s="37" t="s">
        <v>79</v>
      </c>
      <c r="B310" s="37">
        <v>62</v>
      </c>
      <c r="C310" s="38" t="s">
        <v>448</v>
      </c>
      <c r="D310" s="51">
        <v>1977</v>
      </c>
      <c r="E310" s="52" t="s">
        <v>449</v>
      </c>
      <c r="F310" s="59"/>
      <c r="G310" s="68">
        <v>2.5937500000000002E-2</v>
      </c>
      <c r="H310" s="38" t="str">
        <f t="shared" si="24"/>
        <v>min</v>
      </c>
    </row>
    <row r="311" spans="1:8" ht="15" customHeight="1" x14ac:dyDescent="0.25">
      <c r="A311" s="37" t="s">
        <v>82</v>
      </c>
      <c r="B311" s="37">
        <v>149</v>
      </c>
      <c r="C311" s="38" t="s">
        <v>450</v>
      </c>
      <c r="D311" s="51">
        <v>1990</v>
      </c>
      <c r="E311" s="52" t="s">
        <v>380</v>
      </c>
      <c r="F311" s="59"/>
      <c r="G311" s="68">
        <v>2.6273148148148153E-2</v>
      </c>
      <c r="H311" s="38" t="str">
        <f t="shared" si="24"/>
        <v>min</v>
      </c>
    </row>
    <row r="312" spans="1:8" ht="15" customHeight="1" x14ac:dyDescent="0.25">
      <c r="A312" s="37" t="s">
        <v>85</v>
      </c>
      <c r="B312" s="37">
        <v>104</v>
      </c>
      <c r="C312" s="38" t="s">
        <v>451</v>
      </c>
      <c r="D312" s="51">
        <v>1978</v>
      </c>
      <c r="E312" s="52" t="s">
        <v>27</v>
      </c>
      <c r="F312" s="59"/>
      <c r="G312" s="68">
        <v>2.7662037037037041E-2</v>
      </c>
      <c r="H312" s="38" t="str">
        <f t="shared" si="24"/>
        <v>min</v>
      </c>
    </row>
    <row r="313" spans="1:8" ht="15" customHeight="1" x14ac:dyDescent="0.25">
      <c r="A313" s="37" t="s">
        <v>88</v>
      </c>
      <c r="B313" s="37">
        <v>73</v>
      </c>
      <c r="C313" s="38" t="s">
        <v>452</v>
      </c>
      <c r="D313" s="51">
        <v>1986</v>
      </c>
      <c r="E313" s="52" t="s">
        <v>453</v>
      </c>
      <c r="F313" s="59"/>
      <c r="G313" s="68">
        <v>2.7870370370370368E-2</v>
      </c>
      <c r="H313" s="38" t="str">
        <f t="shared" si="24"/>
        <v>min</v>
      </c>
    </row>
    <row r="314" spans="1:8" ht="15" customHeight="1" x14ac:dyDescent="0.25">
      <c r="A314" s="37" t="s">
        <v>90</v>
      </c>
      <c r="B314" s="37">
        <v>23</v>
      </c>
      <c r="C314" s="38" t="s">
        <v>454</v>
      </c>
      <c r="D314" s="51">
        <v>1986</v>
      </c>
      <c r="E314" s="52" t="s">
        <v>455</v>
      </c>
      <c r="F314" s="59"/>
      <c r="G314" s="69">
        <v>2.9976851851851852E-2</v>
      </c>
      <c r="H314" s="38" t="str">
        <f t="shared" si="24"/>
        <v>min</v>
      </c>
    </row>
    <row r="315" spans="1:8" ht="15" customHeight="1" x14ac:dyDescent="0.25">
      <c r="A315" s="37" t="s">
        <v>93</v>
      </c>
      <c r="B315" s="37">
        <v>105</v>
      </c>
      <c r="C315" s="38" t="s">
        <v>307</v>
      </c>
      <c r="D315" s="51">
        <v>2001</v>
      </c>
      <c r="E315" s="52" t="s">
        <v>380</v>
      </c>
      <c r="F315" s="59"/>
      <c r="G315" s="68">
        <v>3.0358796296296297E-2</v>
      </c>
      <c r="H315" s="38" t="str">
        <f t="shared" si="24"/>
        <v>min</v>
      </c>
    </row>
    <row r="316" spans="1:8" ht="15" customHeight="1" x14ac:dyDescent="0.25">
      <c r="A316" s="37" t="s">
        <v>95</v>
      </c>
      <c r="B316" s="37">
        <v>61</v>
      </c>
      <c r="C316" s="38" t="s">
        <v>456</v>
      </c>
      <c r="D316" s="51">
        <v>1982</v>
      </c>
      <c r="E316" s="52" t="s">
        <v>27</v>
      </c>
      <c r="F316" s="59"/>
      <c r="G316" s="68">
        <v>3.0983796296296297E-2</v>
      </c>
      <c r="H316" s="38" t="str">
        <f t="shared" si="24"/>
        <v>min</v>
      </c>
    </row>
    <row r="317" spans="1:8" ht="15" customHeight="1" x14ac:dyDescent="0.25">
      <c r="A317" s="37" t="s">
        <v>98</v>
      </c>
      <c r="B317" s="37">
        <v>136</v>
      </c>
      <c r="C317" s="38" t="s">
        <v>457</v>
      </c>
      <c r="D317" s="51">
        <v>1975</v>
      </c>
      <c r="E317" s="52" t="s">
        <v>458</v>
      </c>
      <c r="F317" s="59"/>
      <c r="G317" s="68">
        <v>3.4942129629629635E-2</v>
      </c>
      <c r="H317" s="38" t="str">
        <f t="shared" si="24"/>
        <v>min</v>
      </c>
    </row>
    <row r="318" spans="1:8" ht="15" customHeight="1" x14ac:dyDescent="0.25">
      <c r="A318" s="37" t="s">
        <v>100</v>
      </c>
      <c r="B318" s="37">
        <v>58</v>
      </c>
      <c r="C318" s="38" t="s">
        <v>459</v>
      </c>
      <c r="D318" s="51">
        <v>2007</v>
      </c>
      <c r="E318" s="52" t="s">
        <v>460</v>
      </c>
      <c r="F318" s="59"/>
      <c r="G318" s="71">
        <v>3.847222222222222E-2</v>
      </c>
      <c r="H318" s="38" t="str">
        <f t="shared" si="24"/>
        <v>min</v>
      </c>
    </row>
    <row r="319" spans="1:8" ht="15" customHeight="1" x14ac:dyDescent="0.25">
      <c r="A319" s="37" t="s">
        <v>103</v>
      </c>
      <c r="B319" s="42">
        <v>20</v>
      </c>
      <c r="C319" s="38" t="s">
        <v>461</v>
      </c>
      <c r="D319" s="51">
        <v>1972</v>
      </c>
      <c r="E319" s="52" t="s">
        <v>460</v>
      </c>
      <c r="F319" s="59"/>
      <c r="G319" s="68">
        <v>3.847222222222222E-2</v>
      </c>
      <c r="H319" s="38" t="str">
        <f t="shared" si="24"/>
        <v>min</v>
      </c>
    </row>
    <row r="320" spans="1:8" ht="15" customHeight="1" x14ac:dyDescent="0.25">
      <c r="A320" s="12"/>
      <c r="B320" s="12"/>
      <c r="C320" s="13"/>
      <c r="D320" s="17"/>
      <c r="E320" s="14"/>
      <c r="F320" s="14"/>
      <c r="G320" s="23"/>
      <c r="H320" s="13"/>
    </row>
    <row r="321" spans="1:8" ht="15" customHeight="1" x14ac:dyDescent="0.25">
      <c r="A321" s="12"/>
      <c r="B321" s="12"/>
      <c r="C321" s="13"/>
      <c r="D321" s="17"/>
      <c r="E321" s="14"/>
      <c r="F321" s="14"/>
      <c r="G321" s="23"/>
      <c r="H321" s="13"/>
    </row>
    <row r="322" spans="1:8" ht="15" customHeight="1" x14ac:dyDescent="0.25">
      <c r="A322" s="12"/>
      <c r="B322" s="12"/>
      <c r="C322" s="13"/>
      <c r="D322" s="17"/>
      <c r="E322" s="14"/>
      <c r="F322" s="14"/>
      <c r="G322" s="23"/>
      <c r="H322" s="13"/>
    </row>
  </sheetData>
  <mergeCells count="55">
    <mergeCell ref="A298:C298"/>
    <mergeCell ref="G298:H298"/>
    <mergeCell ref="A290:C290"/>
    <mergeCell ref="G290:H290"/>
    <mergeCell ref="A295:C295"/>
    <mergeCell ref="G295:H295"/>
    <mergeCell ref="A270:C270"/>
    <mergeCell ref="G270:H270"/>
    <mergeCell ref="A283:C283"/>
    <mergeCell ref="G283:H283"/>
    <mergeCell ref="A244:C244"/>
    <mergeCell ref="G244:H244"/>
    <mergeCell ref="A254:C254"/>
    <mergeCell ref="G254:H254"/>
    <mergeCell ref="A229:C229"/>
    <mergeCell ref="G229:H229"/>
    <mergeCell ref="A236:C236"/>
    <mergeCell ref="G236:H236"/>
    <mergeCell ref="A213:C213"/>
    <mergeCell ref="G213:H213"/>
    <mergeCell ref="A219:C219"/>
    <mergeCell ref="G219:H219"/>
    <mergeCell ref="A203:C203"/>
    <mergeCell ref="G203:H203"/>
    <mergeCell ref="A208:C208"/>
    <mergeCell ref="G208:H208"/>
    <mergeCell ref="A198:C198"/>
    <mergeCell ref="G198:H198"/>
    <mergeCell ref="E199:F199"/>
    <mergeCell ref="E200:F200"/>
    <mergeCell ref="E201:F201"/>
    <mergeCell ref="A171:C171"/>
    <mergeCell ref="G171:H171"/>
    <mergeCell ref="A188:C188"/>
    <mergeCell ref="G188:H188"/>
    <mergeCell ref="A143:C143"/>
    <mergeCell ref="G143:H143"/>
    <mergeCell ref="A152:C152"/>
    <mergeCell ref="G152:H152"/>
    <mergeCell ref="A112:C112"/>
    <mergeCell ref="G112:H112"/>
    <mergeCell ref="A133:C133"/>
    <mergeCell ref="G133:H133"/>
    <mergeCell ref="A82:C82"/>
    <mergeCell ref="G82:H82"/>
    <mergeCell ref="A100:C100"/>
    <mergeCell ref="G100:H100"/>
    <mergeCell ref="A27:C27"/>
    <mergeCell ref="G27:H27"/>
    <mergeCell ref="A58:C58"/>
    <mergeCell ref="G58:H58"/>
    <mergeCell ref="A2:C2"/>
    <mergeCell ref="G2:H2"/>
    <mergeCell ref="A15:C15"/>
    <mergeCell ref="G15:H15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TITULKA</vt:lpstr>
      <vt:lpstr>Výsledky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2018-10-20T11:48:18Z</dcterms:modified>
</cp:coreProperties>
</file>